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.02.01~  권용주 정보통계 work\2. 목포통계연보, 기본통계(매년)\제62회 2022년 목포통계연보\2022년 통계연보 자료(수정완료)\"/>
    </mc:Choice>
  </mc:AlternateContent>
  <bookViews>
    <workbookView xWindow="960" yWindow="900" windowWidth="24465" windowHeight="11145" tabRatio="1000"/>
  </bookViews>
  <sheets>
    <sheet name="1.농가및농가인구" sheetId="23" r:id="rId1"/>
    <sheet name="2.연령별농가인구" sheetId="24" r:id="rId2"/>
    <sheet name="3.경지면적" sheetId="25" r:id="rId3"/>
    <sheet name="4.경지규모별농가" sheetId="26" r:id="rId4"/>
    <sheet name="5.식량작물 생산량(정곡)" sheetId="1" r:id="rId5"/>
    <sheet name="5-1.미곡, 5-2.맥류" sheetId="2" r:id="rId6"/>
    <sheet name="5-3.잡곡" sheetId="3" r:id="rId7"/>
    <sheet name="5-4.두류" sheetId="4" r:id="rId8"/>
    <sheet name="5-5.서류" sheetId="5" r:id="rId9"/>
    <sheet name="6.채소류생산량" sheetId="6" r:id="rId10"/>
    <sheet name="7.특용작물생산량" sheetId="7" r:id="rId11"/>
    <sheet name="8.과실류생산량" sheetId="47" r:id="rId12"/>
    <sheet name="9.농업용기계보유" sheetId="9" r:id="rId13"/>
    <sheet name="10.가축사육" sheetId="10" r:id="rId14"/>
    <sheet name="11.가축전염병발생" sheetId="11" r:id="rId15"/>
    <sheet name="12.임산물생산량" sheetId="28" r:id="rId16"/>
    <sheet name="13.조림" sheetId="29" r:id="rId17"/>
    <sheet name="14.불법산림훼손피해현황" sheetId="30" r:id="rId18"/>
    <sheet name="15.어가및어가인구" sheetId="31" r:id="rId19"/>
    <sheet name="15.어가및어가인구(속)" sheetId="32" r:id="rId20"/>
    <sheet name="16.어선보유" sheetId="33" r:id="rId21"/>
    <sheet name="17.구획어업허가처분건수(5톤미만)" sheetId="38" r:id="rId22"/>
    <sheet name="18.수산물어획고" sheetId="40" r:id="rId23"/>
    <sheet name="19.수산물가공품생산고" sheetId="41" r:id="rId24"/>
    <sheet name="20.수산물 생산량 및 판매금액" sheetId="42" r:id="rId25"/>
    <sheet name="21.친환경농산물출하현황" sheetId="18" r:id="rId26"/>
    <sheet name="22.화훼류 재배현황" sheetId="19" r:id="rId27"/>
  </sheets>
  <definedNames>
    <definedName name="_xlnm.Print_Area" localSheetId="0">'1.농가및농가인구'!$A$1:$H$17</definedName>
    <definedName name="_xlnm.Print_Area" localSheetId="13">'10.가축사육'!$A$1:$P$26</definedName>
    <definedName name="_xlnm.Print_Area" localSheetId="14">'11.가축전염병발생'!$A$1:$I$15</definedName>
    <definedName name="_xlnm.Print_Area" localSheetId="15">'12.임산물생산량'!$A$1:$G$24</definedName>
    <definedName name="_xlnm.Print_Area" localSheetId="16">'13.조림'!$A$1:$I$26</definedName>
    <definedName name="_xlnm.Print_Area" localSheetId="17">'14.불법산림훼손피해현황'!$A$1:$J$28</definedName>
    <definedName name="_xlnm.Print_Area" localSheetId="18">'15.어가및어가인구'!$A$1:$O$37</definedName>
    <definedName name="_xlnm.Print_Area" localSheetId="19">'15.어가및어가인구(속)'!$A$1:$O$37</definedName>
    <definedName name="_xlnm.Print_Area" localSheetId="20">'16.어선보유'!$A$1:$G$27</definedName>
    <definedName name="_xlnm.Print_Area" localSheetId="21">'17.구획어업허가처분건수(5톤미만)'!$A$1:$H$24</definedName>
    <definedName name="_xlnm.Print_Area" localSheetId="22">'18.수산물어획고'!$A$1:$I$26</definedName>
    <definedName name="_xlnm.Print_Area" localSheetId="23">'19.수산물가공품생산고'!$A$1:$M$31</definedName>
    <definedName name="_xlnm.Print_Area" localSheetId="1">'2.연령별농가인구'!$A$1:$K$18</definedName>
    <definedName name="_xlnm.Print_Area" localSheetId="24">'20.수산물 생산량 및 판매금액'!$A$1:$P$28</definedName>
    <definedName name="_xlnm.Print_Area" localSheetId="25">'21.친환경농산물출하현황'!$A$1:$N$28</definedName>
    <definedName name="_xlnm.Print_Area" localSheetId="26">'22.화훼류 재배현황'!$A$1:$I$26</definedName>
    <definedName name="_xlnm.Print_Area" localSheetId="2">'3.경지면적'!$A$1:$G$16</definedName>
    <definedName name="_xlnm.Print_Area" localSheetId="3">'4.경지규모별농가'!$A$1:$F$16</definedName>
    <definedName name="_xlnm.Print_Area" localSheetId="4">'5.식량작물 생산량(정곡)'!$A$1:$G$26</definedName>
    <definedName name="_xlnm.Print_Area" localSheetId="5">'5-1.미곡, 5-2.맥류'!$A$1:$J$41</definedName>
    <definedName name="_xlnm.Print_Area" localSheetId="6">'5-3.잡곡'!$A$1:$J$26</definedName>
    <definedName name="_xlnm.Print_Area" localSheetId="7">'5-4.두류'!$A$1:$I$26</definedName>
    <definedName name="_xlnm.Print_Area" localSheetId="8">'5-5.서류'!$A$1:$F$33</definedName>
    <definedName name="_xlnm.Print_Area" localSheetId="9">'6.채소류생산량'!$A$1:$AA$36</definedName>
    <definedName name="_xlnm.Print_Area" localSheetId="10">'7.특용작물생산량'!$A$1:$G$26</definedName>
    <definedName name="_xlnm.Print_Area" localSheetId="11">'8.과실류생산량'!$A$1:$M$26</definedName>
    <definedName name="_xlnm.Print_Area" localSheetId="12">'9.농업용기계보유'!$A$1:$I$36</definedName>
  </definedNames>
  <calcPr calcId="162913"/>
</workbook>
</file>

<file path=xl/calcChain.xml><?xml version="1.0" encoding="utf-8"?>
<calcChain xmlns="http://schemas.openxmlformats.org/spreadsheetml/2006/main">
  <c r="J40" i="6" l="1"/>
  <c r="J41" i="6"/>
  <c r="J42" i="6"/>
  <c r="J43" i="6"/>
  <c r="J44" i="6"/>
  <c r="J39" i="6"/>
  <c r="D40" i="6"/>
  <c r="D41" i="6"/>
  <c r="D42" i="6"/>
  <c r="D43" i="6"/>
  <c r="D44" i="6"/>
  <c r="D39" i="6"/>
  <c r="G39" i="6"/>
  <c r="G40" i="6"/>
  <c r="G41" i="6"/>
  <c r="G42" i="6"/>
  <c r="G43" i="6"/>
  <c r="G44" i="6"/>
  <c r="AA25" i="6"/>
  <c r="X25" i="6"/>
  <c r="B11" i="9" l="1"/>
  <c r="B12" i="9"/>
  <c r="B13" i="9"/>
  <c r="B14" i="9"/>
  <c r="B15" i="9"/>
  <c r="B10" i="9"/>
  <c r="AA21" i="6"/>
  <c r="AA22" i="6"/>
  <c r="AA23" i="6"/>
  <c r="AA24" i="6"/>
  <c r="AA20" i="6"/>
  <c r="X21" i="6"/>
  <c r="X22" i="6"/>
  <c r="X23" i="6"/>
  <c r="X24" i="6"/>
  <c r="X20" i="6"/>
  <c r="C15" i="2"/>
  <c r="B15" i="2"/>
  <c r="M15" i="31" l="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14" i="31"/>
  <c r="O13" i="31"/>
  <c r="N13" i="31"/>
  <c r="L13" i="31"/>
  <c r="I14" i="31" l="1"/>
  <c r="I15" i="31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4" i="31"/>
  <c r="I35" i="31"/>
  <c r="I36" i="31"/>
  <c r="I13" i="31"/>
  <c r="K9" i="41" l="1"/>
  <c r="J9" i="41"/>
  <c r="C14" i="40"/>
  <c r="B14" i="40"/>
  <c r="I9" i="41" l="1"/>
  <c r="H9" i="41"/>
  <c r="G9" i="41"/>
  <c r="F9" i="41"/>
  <c r="C9" i="41"/>
  <c r="B9" i="41"/>
  <c r="C13" i="40"/>
  <c r="B13" i="40"/>
  <c r="C28" i="2" l="1"/>
  <c r="M12" i="31" l="1"/>
  <c r="I12" i="31"/>
  <c r="M11" i="31"/>
  <c r="I11" i="31"/>
</calcChain>
</file>

<file path=xl/sharedStrings.xml><?xml version="1.0" encoding="utf-8"?>
<sst xmlns="http://schemas.openxmlformats.org/spreadsheetml/2006/main" count="2770" uniqueCount="857">
  <si>
    <t>5. 식량작물 생산량(정곡)</t>
    <phoneticPr fontId="10" type="noConversion"/>
  </si>
  <si>
    <t>Production of Food Grains (Milled Corps)</t>
    <phoneticPr fontId="10" type="noConversion"/>
  </si>
  <si>
    <t>단위 : ㏊, M/T</t>
    <phoneticPr fontId="10" type="noConversion"/>
  </si>
  <si>
    <t>Unit : ㏊,  M/T</t>
    <phoneticPr fontId="10" type="noConversion"/>
  </si>
  <si>
    <t>Total</t>
    <phoneticPr fontId="10" type="noConversion"/>
  </si>
  <si>
    <t>Rice</t>
    <phoneticPr fontId="10" type="noConversion"/>
  </si>
  <si>
    <t>Wheat and Barley</t>
    <phoneticPr fontId="10" type="noConversion"/>
  </si>
  <si>
    <t>Area</t>
  </si>
  <si>
    <t>Production</t>
  </si>
  <si>
    <t xml:space="preserve"> Miscellaneous  grains</t>
  </si>
  <si>
    <t>Beans</t>
    <phoneticPr fontId="10" type="noConversion"/>
  </si>
  <si>
    <t xml:space="preserve"> Potatoes</t>
    <phoneticPr fontId="10" type="noConversion"/>
  </si>
  <si>
    <t>자료 : 농업정책과</t>
  </si>
  <si>
    <t>자료 : 농업정책과</t>
    <phoneticPr fontId="10" type="noConversion"/>
  </si>
  <si>
    <t>Rice</t>
    <phoneticPr fontId="10" type="noConversion"/>
  </si>
  <si>
    <t>단위 : ㏊, M/T</t>
  </si>
  <si>
    <t>Unit : ㏊,  M/T</t>
    <phoneticPr fontId="10" type="noConversion"/>
  </si>
  <si>
    <t xml:space="preserve"> Total</t>
    <phoneticPr fontId="10" type="noConversion"/>
  </si>
  <si>
    <t>paddy rice</t>
    <phoneticPr fontId="10" type="noConversion"/>
  </si>
  <si>
    <t xml:space="preserve"> Upland rice</t>
    <phoneticPr fontId="10" type="noConversion"/>
  </si>
  <si>
    <r>
      <rPr>
        <sz val="10"/>
        <rFont val="-윤고딕320"/>
        <family val="1"/>
        <charset val="129"/>
      </rPr>
      <t>㎏</t>
    </r>
    <r>
      <rPr>
        <sz val="10"/>
        <rFont val="Arial Narrow"/>
        <family val="2"/>
      </rPr>
      <t>/10a</t>
    </r>
  </si>
  <si>
    <t>-</t>
  </si>
  <si>
    <t>Wheat and Barley</t>
    <phoneticPr fontId="10" type="noConversion"/>
  </si>
  <si>
    <t>Total</t>
    <phoneticPr fontId="10" type="noConversion"/>
  </si>
  <si>
    <t>Unhulled barley</t>
    <phoneticPr fontId="10" type="noConversion"/>
  </si>
  <si>
    <t>Naked barley</t>
    <phoneticPr fontId="10" type="noConversion"/>
  </si>
  <si>
    <t>Wheat</t>
    <phoneticPr fontId="10" type="noConversion"/>
  </si>
  <si>
    <t>Rye</t>
    <phoneticPr fontId="10" type="noConversion"/>
  </si>
  <si>
    <t>Beer barley</t>
    <phoneticPr fontId="10" type="noConversion"/>
  </si>
  <si>
    <t>Mischellaneous Grains</t>
    <phoneticPr fontId="10" type="noConversion"/>
  </si>
  <si>
    <t>단위 : ㏊, M/T</t>
    <phoneticPr fontId="10" type="noConversion"/>
  </si>
  <si>
    <t>Unit : ㏊,  M/T</t>
    <phoneticPr fontId="10" type="noConversion"/>
  </si>
  <si>
    <t xml:space="preserve"> Total</t>
    <phoneticPr fontId="10" type="noConversion"/>
  </si>
  <si>
    <t>Millet</t>
  </si>
  <si>
    <t>Sorghum</t>
  </si>
  <si>
    <t>-</t>
    <phoneticPr fontId="10" type="noConversion"/>
  </si>
  <si>
    <t>Corn</t>
    <phoneticPr fontId="10" type="noConversion"/>
  </si>
  <si>
    <t xml:space="preserve"> Buck  wheet</t>
    <phoneticPr fontId="10" type="noConversion"/>
  </si>
  <si>
    <t>Others</t>
    <phoneticPr fontId="10" type="noConversion"/>
  </si>
  <si>
    <t>자료 : 농업정책과</t>
    <phoneticPr fontId="10" type="noConversion"/>
  </si>
  <si>
    <t>Beans</t>
    <phoneticPr fontId="10" type="noConversion"/>
  </si>
  <si>
    <t>단위 : ㏊, M/T</t>
    <phoneticPr fontId="10" type="noConversion"/>
  </si>
  <si>
    <t>Unit : ㏊,  M/T</t>
    <phoneticPr fontId="10" type="noConversion"/>
  </si>
  <si>
    <t>Total</t>
    <phoneticPr fontId="10" type="noConversion"/>
  </si>
  <si>
    <t>Soy  bean</t>
    <phoneticPr fontId="10" type="noConversion"/>
  </si>
  <si>
    <t>Red  bean</t>
    <phoneticPr fontId="10" type="noConversion"/>
  </si>
  <si>
    <t xml:space="preserve"> Green  bean</t>
    <phoneticPr fontId="10" type="noConversion"/>
  </si>
  <si>
    <t>Others</t>
    <phoneticPr fontId="10" type="noConversion"/>
  </si>
  <si>
    <t>자료 : 농업정책과</t>
    <phoneticPr fontId="10" type="noConversion"/>
  </si>
  <si>
    <t>Potatoes</t>
    <phoneticPr fontId="10" type="noConversion"/>
  </si>
  <si>
    <t>Unit : ㏊,  M/T</t>
  </si>
  <si>
    <t>자료 : 농업정책과</t>
    <phoneticPr fontId="10" type="noConversion"/>
  </si>
  <si>
    <t>6.  채소류 생산량(속)</t>
    <phoneticPr fontId="10" type="noConversion"/>
  </si>
  <si>
    <t>Vegetable Production</t>
    <phoneticPr fontId="10" type="noConversion"/>
  </si>
  <si>
    <t>Vegetable Production(Cont'd)</t>
    <phoneticPr fontId="10" type="noConversion"/>
  </si>
  <si>
    <t>Unit : ㏊, M/T</t>
    <phoneticPr fontId="10" type="noConversion"/>
  </si>
  <si>
    <t>Area</t>
    <phoneticPr fontId="10" type="noConversion"/>
  </si>
  <si>
    <t>Production</t>
    <phoneticPr fontId="10" type="noConversion"/>
  </si>
  <si>
    <t>kg/10a</t>
    <phoneticPr fontId="10" type="noConversion"/>
  </si>
  <si>
    <t>자료 : 농업정책과</t>
    <phoneticPr fontId="10" type="noConversion"/>
  </si>
  <si>
    <t>7. 특용작물 생산량</t>
    <phoneticPr fontId="0" type="noConversion"/>
  </si>
  <si>
    <t>Prodction of Oil seeds and Cash crops</t>
    <phoneticPr fontId="0" type="noConversion"/>
  </si>
  <si>
    <t>Unit : ㏊,  M/T</t>
    <phoneticPr fontId="10" type="noConversion"/>
  </si>
  <si>
    <t>Sesame</t>
  </si>
  <si>
    <t>Wild sesame</t>
    <phoneticPr fontId="0" type="noConversion"/>
  </si>
  <si>
    <t>면  적</t>
  </si>
  <si>
    <t>Peanut</t>
    <phoneticPr fontId="9" type="noConversion"/>
  </si>
  <si>
    <t>Rapeseed</t>
    <phoneticPr fontId="9" type="noConversion"/>
  </si>
  <si>
    <t>-</t>
    <phoneticPr fontId="0" type="noConversion"/>
  </si>
  <si>
    <t>Total</t>
  </si>
  <si>
    <t>Others</t>
  </si>
  <si>
    <t>Agricultural Machinery Holdings</t>
    <phoneticPr fontId="26" type="noConversion"/>
  </si>
  <si>
    <t>단위 : 대</t>
  </si>
  <si>
    <t>Unit : Each</t>
    <phoneticPr fontId="10" type="noConversion"/>
  </si>
  <si>
    <t>Farm tractor</t>
    <phoneticPr fontId="26" type="noConversion"/>
  </si>
  <si>
    <t>Total</t>
    <phoneticPr fontId="26" type="noConversion"/>
  </si>
  <si>
    <t>Power tiller</t>
    <phoneticPr fontId="10" type="noConversion"/>
  </si>
  <si>
    <t>Speeds Player</t>
    <phoneticPr fontId="26" type="noConversion"/>
  </si>
  <si>
    <t>Small</t>
    <phoneticPr fontId="26" type="noConversion"/>
  </si>
  <si>
    <t>Medium</t>
    <phoneticPr fontId="26" type="noConversion"/>
  </si>
  <si>
    <t>Big</t>
    <phoneticPr fontId="26" type="noConversion"/>
  </si>
  <si>
    <t>Rice transplanter</t>
    <phoneticPr fontId="26" type="noConversion"/>
  </si>
  <si>
    <t xml:space="preserve">SS  for  Paddy  Field </t>
    <phoneticPr fontId="26" type="noConversion"/>
  </si>
  <si>
    <t>Controller</t>
    <phoneticPr fontId="26" type="noConversion"/>
  </si>
  <si>
    <t>Binder</t>
    <phoneticPr fontId="26" type="noConversion"/>
  </si>
  <si>
    <t>Walking</t>
    <phoneticPr fontId="26" type="noConversion"/>
  </si>
  <si>
    <t>Riding</t>
    <phoneticPr fontId="26" type="noConversion"/>
  </si>
  <si>
    <t>Combine</t>
    <phoneticPr fontId="26" type="noConversion"/>
  </si>
  <si>
    <t>Grain Dryer</t>
    <phoneticPr fontId="26" type="noConversion"/>
  </si>
  <si>
    <t>Agri. Products Dryer</t>
    <phoneticPr fontId="26" type="noConversion"/>
  </si>
  <si>
    <t>Total</t>
    <phoneticPr fontId="26" type="noConversion"/>
  </si>
  <si>
    <t>-3Rows</t>
    <phoneticPr fontId="26" type="noConversion"/>
  </si>
  <si>
    <t>4Rows</t>
    <phoneticPr fontId="26" type="noConversion"/>
  </si>
  <si>
    <t>+5Rows</t>
    <phoneticPr fontId="26" type="noConversion"/>
  </si>
  <si>
    <t>Number of Livestock, Poultry and Feeders</t>
    <phoneticPr fontId="26" type="noConversion"/>
  </si>
  <si>
    <t>Number of Livestock, Poultry and Feeders (Cont'd)</t>
    <phoneticPr fontId="26" type="noConversion"/>
  </si>
  <si>
    <t>단위 : 마리</t>
    <phoneticPr fontId="26" type="noConversion"/>
  </si>
  <si>
    <t>Unit : Head</t>
    <phoneticPr fontId="26" type="noConversion"/>
  </si>
  <si>
    <t>Native and beef cattle</t>
    <phoneticPr fontId="26" type="noConversion"/>
  </si>
  <si>
    <t>Dairy cattle</t>
  </si>
  <si>
    <t>Pigs</t>
    <phoneticPr fontId="26" type="noConversion"/>
  </si>
  <si>
    <t>Deer</t>
  </si>
  <si>
    <t>Rabbits</t>
    <phoneticPr fontId="26" type="noConversion"/>
  </si>
  <si>
    <t>Dogs</t>
    <phoneticPr fontId="26" type="noConversion"/>
  </si>
  <si>
    <t>Households</t>
  </si>
  <si>
    <t>Heads</t>
    <phoneticPr fontId="26" type="noConversion"/>
  </si>
  <si>
    <t>Chicken</t>
  </si>
  <si>
    <t>Ducks</t>
    <phoneticPr fontId="26" type="noConversion"/>
  </si>
  <si>
    <t>Turkeys</t>
    <phoneticPr fontId="26" type="noConversion"/>
  </si>
  <si>
    <t>Geese</t>
    <phoneticPr fontId="10" type="noConversion"/>
  </si>
  <si>
    <t>Bees</t>
    <phoneticPr fontId="26" type="noConversion"/>
  </si>
  <si>
    <t>Group Num</t>
    <phoneticPr fontId="26" type="noConversion"/>
  </si>
  <si>
    <t>Infectious Livestock Diseases by Case</t>
    <phoneticPr fontId="26" type="noConversion"/>
  </si>
  <si>
    <t>단위 : 마리</t>
  </si>
  <si>
    <t>Foot and</t>
    <phoneticPr fontId="10" type="noConversion"/>
  </si>
  <si>
    <t>Swine</t>
    <phoneticPr fontId="26" type="noConversion"/>
  </si>
  <si>
    <t>Newcastle</t>
    <phoneticPr fontId="26" type="noConversion"/>
  </si>
  <si>
    <t>Pullorum</t>
    <phoneticPr fontId="26" type="noConversion"/>
  </si>
  <si>
    <t>Mouth Disease</t>
    <phoneticPr fontId="26" type="noConversion"/>
  </si>
  <si>
    <t>Hog cholera</t>
    <phoneticPr fontId="26" type="noConversion"/>
  </si>
  <si>
    <t>Aujeszky's</t>
    <phoneticPr fontId="26" type="noConversion"/>
  </si>
  <si>
    <t>rysipelas</t>
    <phoneticPr fontId="26" type="noConversion"/>
  </si>
  <si>
    <t>Rabies</t>
    <phoneticPr fontId="26" type="noConversion"/>
  </si>
  <si>
    <t>disease</t>
    <phoneticPr fontId="26" type="noConversion"/>
  </si>
  <si>
    <t>단위 : 명</t>
  </si>
  <si>
    <t>Shipments of Eco-Friendly Agricultural Products</t>
    <phoneticPr fontId="10" type="noConversion"/>
  </si>
  <si>
    <t>단위 : 건, ha, 톤</t>
    <phoneticPr fontId="50" type="noConversion"/>
  </si>
  <si>
    <t>Unit : case, ha, ton</t>
    <phoneticPr fontId="10" type="noConversion"/>
  </si>
  <si>
    <t>Total</t>
    <phoneticPr fontId="50" type="noConversion"/>
  </si>
  <si>
    <t>Organic</t>
    <phoneticPr fontId="50" type="noConversion"/>
  </si>
  <si>
    <t>Transition Period</t>
    <phoneticPr fontId="10" type="noConversion"/>
  </si>
  <si>
    <t>No.of</t>
    <phoneticPr fontId="50" type="noConversion"/>
  </si>
  <si>
    <t>No. of</t>
    <phoneticPr fontId="50" type="noConversion"/>
  </si>
  <si>
    <t>Cases</t>
    <phoneticPr fontId="50" type="noConversion"/>
  </si>
  <si>
    <t>Households</t>
    <phoneticPr fontId="50" type="noConversion"/>
  </si>
  <si>
    <t>Area</t>
    <phoneticPr fontId="50" type="noConversion"/>
  </si>
  <si>
    <t>Amounts</t>
    <phoneticPr fontId="50" type="noConversion"/>
  </si>
  <si>
    <t xml:space="preserve"> Pesticide Free</t>
    <phoneticPr fontId="50" type="noConversion"/>
  </si>
  <si>
    <t xml:space="preserve">  Low-Pesticide</t>
    <phoneticPr fontId="10" type="noConversion"/>
  </si>
  <si>
    <t>Total Area</t>
    <phoneticPr fontId="50" type="noConversion"/>
  </si>
  <si>
    <t>Total Area</t>
    <phoneticPr fontId="10" type="noConversion"/>
  </si>
  <si>
    <t>Amounts</t>
  </si>
  <si>
    <t>Cultivation of flowers</t>
    <phoneticPr fontId="26" type="noConversion"/>
  </si>
  <si>
    <t>단위 : ha, 천본</t>
    <phoneticPr fontId="26" type="noConversion"/>
  </si>
  <si>
    <t>Unit : ha, Thousand flowers</t>
    <phoneticPr fontId="26" type="noConversion"/>
  </si>
  <si>
    <t>Total</t>
    <phoneticPr fontId="10" type="noConversion"/>
  </si>
  <si>
    <t>Cut flowers</t>
    <phoneticPr fontId="26" type="noConversion"/>
  </si>
  <si>
    <t>Pot flowers</t>
    <phoneticPr fontId="26" type="noConversion"/>
  </si>
  <si>
    <t>Orchidacea</t>
    <phoneticPr fontId="26" type="noConversion"/>
  </si>
  <si>
    <t>Area</t>
    <phoneticPr fontId="26" type="noConversion"/>
  </si>
  <si>
    <t>Production</t>
    <phoneticPr fontId="26" type="noConversion"/>
  </si>
  <si>
    <t>Herbaceous
flowering plant</t>
    <phoneticPr fontId="10" type="noConversion"/>
  </si>
  <si>
    <t>Ornamental plants</t>
    <phoneticPr fontId="26" type="noConversion"/>
  </si>
  <si>
    <t>Flowering shrubs</t>
    <phoneticPr fontId="26" type="noConversion"/>
  </si>
  <si>
    <t>Other flowers</t>
    <phoneticPr fontId="26" type="noConversion"/>
  </si>
  <si>
    <t>Horses</t>
    <phoneticPr fontId="10" type="noConversion"/>
  </si>
  <si>
    <t>Goats</t>
    <phoneticPr fontId="10" type="noConversion"/>
  </si>
  <si>
    <t>Sheep</t>
    <phoneticPr fontId="10" type="noConversion"/>
  </si>
  <si>
    <t>1. 농가 및 농가인구</t>
    <phoneticPr fontId="10" type="noConversion"/>
  </si>
  <si>
    <t>Farm Households and Population</t>
    <phoneticPr fontId="10" type="noConversion"/>
  </si>
  <si>
    <t>단위 : 호, 명</t>
    <phoneticPr fontId="10" type="noConversion"/>
  </si>
  <si>
    <t>Unit : Household, Person</t>
    <phoneticPr fontId="10" type="noConversion"/>
  </si>
  <si>
    <t>Full - time</t>
    <phoneticPr fontId="10" type="noConversion"/>
  </si>
  <si>
    <t>Male</t>
  </si>
  <si>
    <t>Female</t>
    <phoneticPr fontId="10" type="noConversion"/>
  </si>
  <si>
    <t>Farm Population by Age-Group</t>
    <phoneticPr fontId="10" type="noConversion"/>
  </si>
  <si>
    <t>Unit : Person</t>
    <phoneticPr fontId="10" type="noConversion"/>
  </si>
  <si>
    <t>70years old and over</t>
    <phoneticPr fontId="10" type="noConversion"/>
  </si>
  <si>
    <t>자료 : 통계청 「농림어업총조사(5,0년)」</t>
    <phoneticPr fontId="10" type="noConversion"/>
  </si>
  <si>
    <t>Area of Cultivated Land</t>
    <phoneticPr fontId="10" type="noConversion"/>
  </si>
  <si>
    <t>단위 : ㏊</t>
  </si>
  <si>
    <t>Unit : ha</t>
    <phoneticPr fontId="10" type="noConversion"/>
  </si>
  <si>
    <t>Agricultural land area per household (a)</t>
    <phoneticPr fontId="10" type="noConversion"/>
  </si>
  <si>
    <t>Rice field</t>
    <phoneticPr fontId="10" type="noConversion"/>
  </si>
  <si>
    <t>Dry  field</t>
    <phoneticPr fontId="10" type="noConversion"/>
  </si>
  <si>
    <t>자료 : 통계청 「농업면적조사」</t>
    <phoneticPr fontId="10" type="noConversion"/>
  </si>
  <si>
    <t>4. 경지 규모별 농가</t>
    <phoneticPr fontId="10" type="noConversion"/>
  </si>
  <si>
    <t>Farm Households by Size of Cultivated Land</t>
    <phoneticPr fontId="10" type="noConversion"/>
  </si>
  <si>
    <t>단위 : 가구</t>
  </si>
  <si>
    <t>Unit : Household</t>
    <phoneticPr fontId="10" type="noConversion"/>
  </si>
  <si>
    <t>No cultivated land</t>
    <phoneticPr fontId="10" type="noConversion"/>
  </si>
  <si>
    <t>less  than  0.1ha</t>
    <phoneticPr fontId="10" type="noConversion"/>
  </si>
  <si>
    <t>0.1.and over
less  than 0.5</t>
    <phoneticPr fontId="10" type="noConversion"/>
  </si>
  <si>
    <t>0.5.and over
less  than  1.0</t>
    <phoneticPr fontId="10" type="noConversion"/>
  </si>
  <si>
    <t>1.0 and over
less  than  2.0</t>
    <phoneticPr fontId="10" type="noConversion"/>
  </si>
  <si>
    <t>2.0 and over
less  than  3.0</t>
    <phoneticPr fontId="10" type="noConversion"/>
  </si>
  <si>
    <t>3.0 and over
less  than  5.0</t>
    <phoneticPr fontId="10" type="noConversion"/>
  </si>
  <si>
    <t>5.0 and over
less  than  10.0</t>
    <phoneticPr fontId="10" type="noConversion"/>
  </si>
  <si>
    <t xml:space="preserve">10.0 and over
</t>
    <phoneticPr fontId="10" type="noConversion"/>
  </si>
  <si>
    <t>Production of Forest Products</t>
    <phoneticPr fontId="26" type="noConversion"/>
  </si>
  <si>
    <r>
      <t>(</t>
    </r>
    <r>
      <rPr>
        <sz val="10"/>
        <rFont val="-윤고딕320"/>
        <family val="1"/>
        <charset val="129"/>
      </rPr>
      <t>㎡</t>
    </r>
    <r>
      <rPr>
        <sz val="10"/>
        <rFont val="Arial Narrow"/>
        <family val="2"/>
      </rPr>
      <t>)</t>
    </r>
  </si>
  <si>
    <t>(M/T)</t>
  </si>
  <si>
    <t>(t)</t>
  </si>
  <si>
    <r>
      <t>(</t>
    </r>
    <r>
      <rPr>
        <sz val="10"/>
        <rFont val="-윤고딕320"/>
        <family val="1"/>
        <charset val="129"/>
      </rPr>
      <t>㎏</t>
    </r>
    <r>
      <rPr>
        <sz val="10"/>
        <rFont val="Arial Narrow"/>
        <family val="2"/>
      </rPr>
      <t>)</t>
    </r>
  </si>
  <si>
    <t>Timber</t>
  </si>
  <si>
    <t>Bamboo</t>
  </si>
  <si>
    <t xml:space="preserve"> Fuel</t>
    <phoneticPr fontId="26" type="noConversion"/>
  </si>
  <si>
    <t>Agricultural material</t>
    <phoneticPr fontId="26" type="noConversion"/>
  </si>
  <si>
    <t>Wild fruit and nuts</t>
    <phoneticPr fontId="26" type="noConversion"/>
  </si>
  <si>
    <t>Mushroom</t>
  </si>
  <si>
    <t>Fiber material</t>
    <phoneticPr fontId="26" type="noConversion"/>
  </si>
  <si>
    <t>Resin</t>
  </si>
  <si>
    <t>Tannin material</t>
    <phoneticPr fontId="26" type="noConversion"/>
  </si>
  <si>
    <t>Medical use</t>
    <phoneticPr fontId="26" type="noConversion"/>
  </si>
  <si>
    <t>Bamboo shoot</t>
    <phoneticPr fontId="26" type="noConversion"/>
  </si>
  <si>
    <t>Wild vegetable</t>
    <phoneticPr fontId="10" type="noConversion"/>
  </si>
  <si>
    <t>자료 : 공원녹지과</t>
    <phoneticPr fontId="10" type="noConversion"/>
  </si>
  <si>
    <t>Reforestation by Project</t>
    <phoneticPr fontId="26" type="noConversion"/>
  </si>
  <si>
    <t>단위 : ha, 천본</t>
  </si>
  <si>
    <t>Unit : ha, 1000seedlings</t>
    <phoneticPr fontId="26" type="noConversion"/>
  </si>
  <si>
    <t>Total</t>
    <phoneticPr fontId="26" type="noConversion"/>
  </si>
  <si>
    <t>Long rotation species</t>
    <phoneticPr fontId="26" type="noConversion"/>
  </si>
  <si>
    <t>Fruit &amp; nut species</t>
    <phoneticPr fontId="26" type="noConversion"/>
  </si>
  <si>
    <t>Seedlings</t>
    <phoneticPr fontId="26" type="noConversion"/>
  </si>
  <si>
    <t xml:space="preserve">Rapid growth trees </t>
    <phoneticPr fontId="26" type="noConversion"/>
  </si>
  <si>
    <t>Large Tree</t>
    <phoneticPr fontId="26" type="noConversion"/>
  </si>
  <si>
    <t>Landscape trees</t>
    <phoneticPr fontId="26" type="noConversion"/>
  </si>
  <si>
    <t>Others</t>
    <phoneticPr fontId="26" type="noConversion"/>
  </si>
  <si>
    <t>자료 : 공원녹지과</t>
    <phoneticPr fontId="10" type="noConversion"/>
  </si>
  <si>
    <t>Damages caused by Illegal Activities in Forests</t>
    <phoneticPr fontId="10" type="noConversion"/>
  </si>
  <si>
    <t>단위 : 건, ha, ㎡, 천원</t>
    <phoneticPr fontId="26" type="noConversion"/>
  </si>
  <si>
    <t>Unit : cases, ha, 1000won</t>
    <phoneticPr fontId="26" type="noConversion"/>
  </si>
  <si>
    <t>Total</t>
    <phoneticPr fontId="26" type="noConversion"/>
  </si>
  <si>
    <t>Deforestation</t>
    <phoneticPr fontId="26" type="noConversion"/>
  </si>
  <si>
    <t>Unauthorized tree-cutting</t>
    <phoneticPr fontId="26" type="noConversion"/>
  </si>
  <si>
    <t>건  수</t>
  </si>
  <si>
    <t>피해액</t>
  </si>
  <si>
    <t>Amount</t>
    <phoneticPr fontId="26" type="noConversion"/>
  </si>
  <si>
    <t>Cases</t>
  </si>
  <si>
    <t>damaged</t>
    <phoneticPr fontId="26" type="noConversion"/>
  </si>
  <si>
    <t>불법산림형질변경</t>
    <phoneticPr fontId="26" type="noConversion"/>
  </si>
  <si>
    <t xml:space="preserve">건 </t>
    <phoneticPr fontId="26" type="noConversion"/>
  </si>
  <si>
    <t>자료 : 공원녹지과</t>
    <phoneticPr fontId="10" type="noConversion"/>
  </si>
  <si>
    <t>Fishery Households and Population</t>
    <phoneticPr fontId="10" type="noConversion"/>
  </si>
  <si>
    <t>Fishery Households and Population(Cont'd)</t>
    <phoneticPr fontId="10" type="noConversion"/>
  </si>
  <si>
    <t>가. 해수면어업  Sea Fishery</t>
    <phoneticPr fontId="10" type="noConversion"/>
  </si>
  <si>
    <t>단위 : 가구,명</t>
    <phoneticPr fontId="10" type="noConversion"/>
  </si>
  <si>
    <t>Unit : Households, Person</t>
    <phoneticPr fontId="10" type="noConversion"/>
  </si>
  <si>
    <t>단위 : 가구,명</t>
  </si>
  <si>
    <t>Fishery Households</t>
    <phoneticPr fontId="10" type="noConversion"/>
  </si>
  <si>
    <t>Total</t>
    <phoneticPr fontId="10" type="noConversion"/>
  </si>
  <si>
    <t>Profession
Full Time</t>
    <phoneticPr fontId="10" type="noConversion"/>
  </si>
  <si>
    <t>Class 1</t>
    <phoneticPr fontId="10" type="noConversion"/>
  </si>
  <si>
    <t>Class 2</t>
    <phoneticPr fontId="10" type="noConversion"/>
  </si>
  <si>
    <t>Person per 
household</t>
    <phoneticPr fontId="10" type="noConversion"/>
  </si>
  <si>
    <t>Male</t>
    <phoneticPr fontId="10" type="noConversion"/>
  </si>
  <si>
    <t>Female</t>
    <phoneticPr fontId="10" type="noConversion"/>
  </si>
  <si>
    <t>Worker per 
household</t>
    <phoneticPr fontId="10" type="noConversion"/>
  </si>
  <si>
    <t>용당1동</t>
    <phoneticPr fontId="10" type="noConversion"/>
  </si>
  <si>
    <t>용당2동</t>
    <phoneticPr fontId="10" type="noConversion"/>
  </si>
  <si>
    <t>산정동</t>
    <phoneticPr fontId="10" type="noConversion"/>
  </si>
  <si>
    <t>연산동</t>
    <phoneticPr fontId="10" type="noConversion"/>
  </si>
  <si>
    <t>원산동</t>
    <phoneticPr fontId="10" type="noConversion"/>
  </si>
  <si>
    <t>대성동</t>
    <phoneticPr fontId="10" type="noConversion"/>
  </si>
  <si>
    <t>목원동</t>
    <phoneticPr fontId="10" type="noConversion"/>
  </si>
  <si>
    <t>동명동</t>
    <phoneticPr fontId="10" type="noConversion"/>
  </si>
  <si>
    <t>삼학동</t>
    <phoneticPr fontId="10" type="noConversion"/>
  </si>
  <si>
    <t>만호동</t>
    <phoneticPr fontId="10" type="noConversion"/>
  </si>
  <si>
    <t>유달동</t>
    <phoneticPr fontId="10" type="noConversion"/>
  </si>
  <si>
    <t>죽교동</t>
    <phoneticPr fontId="10" type="noConversion"/>
  </si>
  <si>
    <t>북항동</t>
    <phoneticPr fontId="10" type="noConversion"/>
  </si>
  <si>
    <t>용해동</t>
    <phoneticPr fontId="10" type="noConversion"/>
  </si>
  <si>
    <t>이로동</t>
    <phoneticPr fontId="10" type="noConversion"/>
  </si>
  <si>
    <t>하당동</t>
    <phoneticPr fontId="10" type="noConversion"/>
  </si>
  <si>
    <t>신흥동</t>
    <phoneticPr fontId="10" type="noConversion"/>
  </si>
  <si>
    <t>삼향동</t>
    <phoneticPr fontId="10" type="noConversion"/>
  </si>
  <si>
    <t>옥암동</t>
    <phoneticPr fontId="10" type="noConversion"/>
  </si>
  <si>
    <t>부흥동</t>
    <phoneticPr fontId="10" type="noConversion"/>
  </si>
  <si>
    <t>부주동</t>
    <phoneticPr fontId="10" type="noConversion"/>
  </si>
  <si>
    <t>자료 : 통계청 「농림어업총조사(5,0년)」</t>
    <phoneticPr fontId="10" type="noConversion"/>
  </si>
  <si>
    <t>Fishery Households &amp; Population(Cont'd)</t>
  </si>
  <si>
    <t>Fishery Households &amp; Population(Cont'd)</t>
    <phoneticPr fontId="10" type="noConversion"/>
  </si>
  <si>
    <t>나. 내수면어업  Inland water Fishery</t>
    <phoneticPr fontId="10" type="noConversion"/>
  </si>
  <si>
    <t>Total</t>
    <phoneticPr fontId="10" type="noConversion"/>
  </si>
  <si>
    <t>Full Time</t>
    <phoneticPr fontId="10" type="noConversion"/>
  </si>
  <si>
    <t>Sub-total</t>
    <phoneticPr fontId="10" type="noConversion"/>
  </si>
  <si>
    <t>Class 1</t>
    <phoneticPr fontId="10" type="noConversion"/>
  </si>
  <si>
    <t>Class 2</t>
    <phoneticPr fontId="10" type="noConversion"/>
  </si>
  <si>
    <t>Person per 
household</t>
    <phoneticPr fontId="10" type="noConversion"/>
  </si>
  <si>
    <t>Male</t>
    <phoneticPr fontId="10" type="noConversion"/>
  </si>
  <si>
    <t>Female</t>
    <phoneticPr fontId="10" type="noConversion"/>
  </si>
  <si>
    <t>Worker per 
household</t>
    <phoneticPr fontId="10" type="noConversion"/>
  </si>
  <si>
    <t>용당1동</t>
    <phoneticPr fontId="10" type="noConversion"/>
  </si>
  <si>
    <t>용당2동</t>
    <phoneticPr fontId="10" type="noConversion"/>
  </si>
  <si>
    <t>산정동</t>
    <phoneticPr fontId="10" type="noConversion"/>
  </si>
  <si>
    <t>연산동</t>
    <phoneticPr fontId="10" type="noConversion"/>
  </si>
  <si>
    <t>원산동</t>
    <phoneticPr fontId="10" type="noConversion"/>
  </si>
  <si>
    <t>대성동</t>
    <phoneticPr fontId="10" type="noConversion"/>
  </si>
  <si>
    <t>목원동</t>
    <phoneticPr fontId="10" type="noConversion"/>
  </si>
  <si>
    <t>동명동</t>
    <phoneticPr fontId="10" type="noConversion"/>
  </si>
  <si>
    <t>삼학동</t>
    <phoneticPr fontId="10" type="noConversion"/>
  </si>
  <si>
    <t>만호동</t>
    <phoneticPr fontId="10" type="noConversion"/>
  </si>
  <si>
    <t>유달동</t>
    <phoneticPr fontId="10" type="noConversion"/>
  </si>
  <si>
    <t>죽교동</t>
    <phoneticPr fontId="10" type="noConversion"/>
  </si>
  <si>
    <t>북항동</t>
    <phoneticPr fontId="10" type="noConversion"/>
  </si>
  <si>
    <t>용해동</t>
    <phoneticPr fontId="10" type="noConversion"/>
  </si>
  <si>
    <t>이로동</t>
    <phoneticPr fontId="10" type="noConversion"/>
  </si>
  <si>
    <t>하당동</t>
    <phoneticPr fontId="10" type="noConversion"/>
  </si>
  <si>
    <t>신흥동</t>
    <phoneticPr fontId="10" type="noConversion"/>
  </si>
  <si>
    <t>삼향동</t>
    <phoneticPr fontId="10" type="noConversion"/>
  </si>
  <si>
    <t>옥암동</t>
    <phoneticPr fontId="10" type="noConversion"/>
  </si>
  <si>
    <t>부흥동</t>
    <phoneticPr fontId="10" type="noConversion"/>
  </si>
  <si>
    <t>부주동</t>
    <phoneticPr fontId="10" type="noConversion"/>
  </si>
  <si>
    <t>자료 : 통계청 「농림어업총조사(5,0년)」</t>
    <phoneticPr fontId="10" type="noConversion"/>
  </si>
  <si>
    <t>Fishing Vessel Ownership</t>
    <phoneticPr fontId="10" type="noConversion"/>
  </si>
  <si>
    <t>단위 : 척, 톤</t>
    <phoneticPr fontId="10" type="noConversion"/>
  </si>
  <si>
    <t>Unit : Boat, ton</t>
    <phoneticPr fontId="10" type="noConversion"/>
  </si>
  <si>
    <t xml:space="preserve">Powered </t>
    <phoneticPr fontId="10" type="noConversion"/>
  </si>
  <si>
    <t>Non-Powered</t>
    <phoneticPr fontId="10" type="noConversion"/>
  </si>
  <si>
    <t>Less  than</t>
    <phoneticPr fontId="10" type="noConversion"/>
  </si>
  <si>
    <t>1 Less  than</t>
    <phoneticPr fontId="10" type="noConversion"/>
  </si>
  <si>
    <t>No. of  boats</t>
    <phoneticPr fontId="10" type="noConversion"/>
  </si>
  <si>
    <t>Ton</t>
    <phoneticPr fontId="10" type="noConversion"/>
  </si>
  <si>
    <t>1 ton</t>
    <phoneticPr fontId="10" type="noConversion"/>
  </si>
  <si>
    <t>5 ton</t>
    <phoneticPr fontId="10" type="noConversion"/>
  </si>
  <si>
    <t>5 Less  than</t>
    <phoneticPr fontId="10" type="noConversion"/>
  </si>
  <si>
    <t>10 Less  than</t>
    <phoneticPr fontId="10" type="noConversion"/>
  </si>
  <si>
    <t>20 Less  than</t>
    <phoneticPr fontId="10" type="noConversion"/>
  </si>
  <si>
    <t>30 Less  than</t>
    <phoneticPr fontId="10" type="noConversion"/>
  </si>
  <si>
    <t>50 Less  than</t>
    <phoneticPr fontId="10" type="noConversion"/>
  </si>
  <si>
    <t>Over</t>
    <phoneticPr fontId="10" type="noConversion"/>
  </si>
  <si>
    <t>10 ton</t>
    <phoneticPr fontId="10" type="noConversion"/>
  </si>
  <si>
    <t>20 ton</t>
    <phoneticPr fontId="10" type="noConversion"/>
  </si>
  <si>
    <t>30 ton</t>
    <phoneticPr fontId="10" type="noConversion"/>
  </si>
  <si>
    <t>50 ton</t>
    <phoneticPr fontId="10" type="noConversion"/>
  </si>
  <si>
    <t>100 ton</t>
    <phoneticPr fontId="10" type="noConversion"/>
  </si>
  <si>
    <t>자료 : 수산진흥과</t>
    <phoneticPr fontId="10" type="noConversion"/>
  </si>
  <si>
    <t>단위 : 건</t>
    <phoneticPr fontId="26" type="noConversion"/>
  </si>
  <si>
    <t>Unit : Case</t>
    <phoneticPr fontId="26" type="noConversion"/>
  </si>
  <si>
    <t>자료 : 수산진흥과</t>
    <phoneticPr fontId="10" type="noConversion"/>
  </si>
  <si>
    <t>Permits of Boat Fishing in Designated Area (under 5 tons)</t>
    <phoneticPr fontId="26" type="noConversion"/>
  </si>
  <si>
    <t>Drift gill</t>
    <phoneticPr fontId="26" type="noConversion"/>
  </si>
  <si>
    <t xml:space="preserve">Pound </t>
    <phoneticPr fontId="26" type="noConversion"/>
  </si>
  <si>
    <t>Gape nets</t>
    <phoneticPr fontId="26" type="noConversion"/>
  </si>
  <si>
    <t xml:space="preserve"> Total</t>
    <phoneticPr fontId="26" type="noConversion"/>
  </si>
  <si>
    <t>Trawl</t>
    <phoneticPr fontId="26" type="noConversion"/>
  </si>
  <si>
    <t>nets</t>
    <phoneticPr fontId="26" type="noConversion"/>
  </si>
  <si>
    <t>Seinse</t>
    <phoneticPr fontId="26" type="noConversion"/>
  </si>
  <si>
    <t>fyke net</t>
    <phoneticPr fontId="26" type="noConversion"/>
  </si>
  <si>
    <t>net</t>
    <phoneticPr fontId="26" type="noConversion"/>
  </si>
  <si>
    <t>with wings</t>
    <phoneticPr fontId="26" type="noConversion"/>
  </si>
  <si>
    <t>Mid-water</t>
    <phoneticPr fontId="10" type="noConversion"/>
  </si>
  <si>
    <t>Surface water</t>
  </si>
  <si>
    <t>Drag nets</t>
    <phoneticPr fontId="10" type="noConversion"/>
  </si>
  <si>
    <t>Shrimp</t>
    <phoneticPr fontId="10" type="noConversion"/>
  </si>
  <si>
    <t>otter trawl</t>
    <phoneticPr fontId="26" type="noConversion"/>
  </si>
  <si>
    <t>otter trawl</t>
    <phoneticPr fontId="10" type="noConversion"/>
  </si>
  <si>
    <t>catching net</t>
    <phoneticPr fontId="10" type="noConversion"/>
  </si>
  <si>
    <t>Octopus pot</t>
    <phoneticPr fontId="10" type="noConversion"/>
  </si>
  <si>
    <t>자료 : 수산진흥과</t>
    <phoneticPr fontId="26" type="noConversion"/>
  </si>
  <si>
    <t>Fish Catches of Fishery Products</t>
    <phoneticPr fontId="10" type="noConversion"/>
  </si>
  <si>
    <t>단위: M/T, 천원</t>
    <phoneticPr fontId="10" type="noConversion"/>
  </si>
  <si>
    <t>Unit : M/T, 1000won</t>
    <phoneticPr fontId="10" type="noConversion"/>
  </si>
  <si>
    <t>Fishes</t>
    <phoneticPr fontId="10" type="noConversion"/>
  </si>
  <si>
    <t>Crustaceans</t>
    <phoneticPr fontId="10" type="noConversion"/>
  </si>
  <si>
    <t>Mollusca</t>
    <phoneticPr fontId="10" type="noConversion"/>
  </si>
  <si>
    <t>Volume</t>
    <phoneticPr fontId="10" type="noConversion"/>
  </si>
  <si>
    <t>Amount</t>
    <phoneticPr fontId="10" type="noConversion"/>
  </si>
  <si>
    <t>Sea Weeds</t>
    <phoneticPr fontId="10" type="noConversion"/>
  </si>
  <si>
    <t>Shellfish</t>
    <phoneticPr fontId="10" type="noConversion"/>
  </si>
  <si>
    <t>Other Fishery Products</t>
    <phoneticPr fontId="10" type="noConversion"/>
  </si>
  <si>
    <t>Production of Processed Fishery Commodities</t>
    <phoneticPr fontId="10" type="noConversion"/>
  </si>
  <si>
    <t>단위: M/T, 100만원</t>
    <phoneticPr fontId="10" type="noConversion"/>
  </si>
  <si>
    <t>Volume</t>
  </si>
  <si>
    <t>Amount</t>
  </si>
  <si>
    <t>합         계</t>
    <phoneticPr fontId="10" type="noConversion"/>
  </si>
  <si>
    <t>새우(염식품)</t>
    <phoneticPr fontId="10" type="noConversion"/>
  </si>
  <si>
    <t>참치(통조림)</t>
  </si>
  <si>
    <t>고등어(원형동결)</t>
  </si>
  <si>
    <t>조기(원형동결)</t>
  </si>
  <si>
    <t>새우(원형동결)</t>
  </si>
  <si>
    <t>갈치(원형동결)</t>
  </si>
  <si>
    <t>복어(원형동결)</t>
  </si>
  <si>
    <t>명태(원형동결)</t>
  </si>
  <si>
    <t>병어(원형동결)</t>
  </si>
  <si>
    <t>기타(원형동결)</t>
  </si>
  <si>
    <t>갑오징어
(처리동결)</t>
    <phoneticPr fontId="10" type="noConversion"/>
  </si>
  <si>
    <t>연육(처리동결)</t>
  </si>
  <si>
    <t>기타(처리동결)</t>
  </si>
  <si>
    <t>김(해조제품)</t>
  </si>
  <si>
    <t>건미역(해조제품)</t>
  </si>
  <si>
    <t>염장미역
(해조제품)</t>
    <phoneticPr fontId="10" type="noConversion"/>
  </si>
  <si>
    <t>다시마(염장미역)</t>
  </si>
  <si>
    <t>톳(해조제품)</t>
  </si>
  <si>
    <t>기타(해조제품)</t>
  </si>
  <si>
    <t>기타(조미가공품)</t>
  </si>
  <si>
    <t>조미쥐치포
(조미가공품)</t>
    <phoneticPr fontId="10" type="noConversion"/>
  </si>
  <si>
    <t>Cooperative Sales of Fishery Products</t>
    <phoneticPr fontId="10" type="noConversion"/>
  </si>
  <si>
    <t>Cooperative Sales of Fishery Products(Cont'd)</t>
    <phoneticPr fontId="10" type="noConversion"/>
  </si>
  <si>
    <t>Unit : M/T, Million Won</t>
    <phoneticPr fontId="10" type="noConversion"/>
  </si>
  <si>
    <t>Crustacean</t>
    <phoneticPr fontId="10" type="noConversion"/>
  </si>
  <si>
    <t>Seaweeds</t>
    <phoneticPr fontId="10" type="noConversion"/>
  </si>
  <si>
    <t>Other fishery
products</t>
    <phoneticPr fontId="10" type="noConversion"/>
  </si>
  <si>
    <t>Year &amp;</t>
  </si>
  <si>
    <t>Month</t>
  </si>
  <si>
    <t>1월</t>
    <phoneticPr fontId="10" type="noConversion"/>
  </si>
  <si>
    <t>2월</t>
    <phoneticPr fontId="10" type="noConversion"/>
  </si>
  <si>
    <t>3월</t>
    <phoneticPr fontId="10" type="noConversion"/>
  </si>
  <si>
    <t>4월</t>
    <phoneticPr fontId="10" type="noConversion"/>
  </si>
  <si>
    <t>5월</t>
    <phoneticPr fontId="10" type="noConversion"/>
  </si>
  <si>
    <t>6월</t>
    <phoneticPr fontId="10" type="noConversion"/>
  </si>
  <si>
    <t>7월</t>
    <phoneticPr fontId="10" type="noConversion"/>
  </si>
  <si>
    <t>8월</t>
    <phoneticPr fontId="10" type="noConversion"/>
  </si>
  <si>
    <t>9월</t>
    <phoneticPr fontId="10" type="noConversion"/>
  </si>
  <si>
    <t>10월</t>
    <phoneticPr fontId="10" type="noConversion"/>
  </si>
  <si>
    <t>11월</t>
    <phoneticPr fontId="10" type="noConversion"/>
  </si>
  <si>
    <t>12월</t>
    <phoneticPr fontId="10" type="noConversion"/>
  </si>
  <si>
    <t>15. 어가 및 어가인구(속)</t>
    <phoneticPr fontId="10" type="noConversion"/>
  </si>
  <si>
    <t>17. 구획어업허가 처분건수 (5톤 미만)</t>
    <phoneticPr fontId="10" type="noConversion"/>
  </si>
  <si>
    <t>19. 수산물 가공품 생산고</t>
    <phoneticPr fontId="10" type="noConversion"/>
  </si>
  <si>
    <t>20. 수산물 생산량 및 판매금액</t>
    <phoneticPr fontId="10" type="noConversion"/>
  </si>
  <si>
    <t>20. 수산물 생산량 및 판매금액(속)</t>
    <phoneticPr fontId="10" type="noConversion"/>
  </si>
  <si>
    <t>21. 친환경 농산물 출하현황</t>
    <phoneticPr fontId="50" type="noConversion"/>
  </si>
  <si>
    <t>22. 화훼류 재배현황</t>
    <phoneticPr fontId="26" type="noConversion"/>
  </si>
  <si>
    <t>8. 과실류 생산량</t>
    <phoneticPr fontId="10" type="noConversion"/>
  </si>
  <si>
    <t>Fruit Prodution</t>
    <phoneticPr fontId="10" type="noConversion"/>
  </si>
  <si>
    <t>단위 : ㏊, M/T</t>
    <phoneticPr fontId="10" type="noConversion"/>
  </si>
  <si>
    <t>Unit : ㏊,  M/T</t>
    <phoneticPr fontId="10" type="noConversion"/>
  </si>
  <si>
    <t>Apple</t>
  </si>
  <si>
    <t>Pear</t>
    <phoneticPr fontId="10" type="noConversion"/>
  </si>
  <si>
    <t>Peach</t>
  </si>
  <si>
    <t>Grape</t>
  </si>
  <si>
    <t>Orange</t>
    <phoneticPr fontId="10" type="noConversion"/>
  </si>
  <si>
    <t>Persimmon</t>
  </si>
  <si>
    <t>-</t>
    <phoneticPr fontId="68" type="noConversion"/>
  </si>
  <si>
    <t>9. 농업용 기계보유</t>
    <phoneticPr fontId="10" type="noConversion"/>
  </si>
  <si>
    <t>11. 가축 전염병 발생</t>
    <phoneticPr fontId="10" type="noConversion"/>
  </si>
  <si>
    <t>14. 불법 산림훼손 피해현황</t>
    <phoneticPr fontId="10" type="noConversion"/>
  </si>
  <si>
    <t>15. 어가 및 어가인구</t>
    <phoneticPr fontId="10" type="noConversion"/>
  </si>
  <si>
    <t>15. 어가 및 어가인구(속)</t>
    <phoneticPr fontId="10" type="noConversion"/>
  </si>
  <si>
    <t xml:space="preserve"> - </t>
  </si>
  <si>
    <t xml:space="preserve"> -</t>
  </si>
  <si>
    <r>
      <rPr>
        <sz val="10"/>
        <rFont val="나눔고딕"/>
        <family val="3"/>
        <charset val="129"/>
      </rPr>
      <t>계</t>
    </r>
  </si>
  <si>
    <r>
      <rPr>
        <sz val="10"/>
        <rFont val="나눔고딕"/>
        <family val="3"/>
        <charset val="129"/>
      </rPr>
      <t>２종　겸업</t>
    </r>
  </si>
  <si>
    <r>
      <rPr>
        <sz val="10"/>
        <rFont val="나눔고딕"/>
        <family val="3"/>
        <charset val="129"/>
      </rPr>
      <t>남</t>
    </r>
    <phoneticPr fontId="10" type="noConversion"/>
  </si>
  <si>
    <r>
      <rPr>
        <sz val="10"/>
        <rFont val="나눔고딕"/>
        <family val="3"/>
        <charset val="129"/>
      </rPr>
      <t>여</t>
    </r>
    <phoneticPr fontId="10" type="noConversion"/>
  </si>
  <si>
    <t>-</t>
    <phoneticPr fontId="10" type="noConversion"/>
  </si>
  <si>
    <t>-</t>
    <phoneticPr fontId="10" type="noConversion"/>
  </si>
  <si>
    <r>
      <rPr>
        <sz val="10"/>
        <rFont val="나눔고딕"/>
        <family val="3"/>
        <charset val="129"/>
      </rPr>
      <t>남</t>
    </r>
  </si>
  <si>
    <r>
      <t>0</t>
    </r>
    <r>
      <rPr>
        <sz val="10"/>
        <rFont val="나눔고딕"/>
        <family val="3"/>
        <charset val="129"/>
      </rPr>
      <t>세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∼</t>
    </r>
    <r>
      <rPr>
        <sz val="10"/>
        <rFont val="Arial Narrow"/>
        <family val="2"/>
      </rPr>
      <t xml:space="preserve"> 14</t>
    </r>
    <r>
      <rPr>
        <sz val="10"/>
        <rFont val="나눔고딕"/>
        <family val="3"/>
        <charset val="129"/>
      </rPr>
      <t>세</t>
    </r>
  </si>
  <si>
    <r>
      <t>20</t>
    </r>
    <r>
      <rPr>
        <sz val="10"/>
        <rFont val="나눔고딕"/>
        <family val="3"/>
        <charset val="129"/>
      </rPr>
      <t>세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∼</t>
    </r>
    <r>
      <rPr>
        <sz val="10"/>
        <rFont val="Arial Narrow"/>
        <family val="2"/>
      </rPr>
      <t xml:space="preserve"> 29</t>
    </r>
    <r>
      <rPr>
        <sz val="10"/>
        <rFont val="나눔고딕"/>
        <family val="3"/>
        <charset val="129"/>
      </rPr>
      <t>세</t>
    </r>
  </si>
  <si>
    <r>
      <t>30</t>
    </r>
    <r>
      <rPr>
        <sz val="10"/>
        <rFont val="나눔고딕"/>
        <family val="3"/>
        <charset val="129"/>
      </rPr>
      <t>세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∼</t>
    </r>
    <r>
      <rPr>
        <sz val="10"/>
        <rFont val="Arial Narrow"/>
        <family val="2"/>
      </rPr>
      <t>39</t>
    </r>
    <r>
      <rPr>
        <sz val="10"/>
        <rFont val="나눔고딕"/>
        <family val="3"/>
        <charset val="129"/>
      </rPr>
      <t>세</t>
    </r>
  </si>
  <si>
    <r>
      <t>40</t>
    </r>
    <r>
      <rPr>
        <sz val="10"/>
        <rFont val="나눔고딕"/>
        <family val="3"/>
        <charset val="129"/>
      </rPr>
      <t>세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∼</t>
    </r>
    <r>
      <rPr>
        <sz val="10"/>
        <rFont val="Arial Narrow"/>
        <family val="2"/>
      </rPr>
      <t xml:space="preserve"> 49</t>
    </r>
    <r>
      <rPr>
        <sz val="10"/>
        <rFont val="나눔고딕"/>
        <family val="3"/>
        <charset val="129"/>
      </rPr>
      <t>세</t>
    </r>
  </si>
  <si>
    <r>
      <t>50</t>
    </r>
    <r>
      <rPr>
        <sz val="10"/>
        <rFont val="나눔고딕"/>
        <family val="3"/>
        <charset val="129"/>
      </rPr>
      <t>세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∼</t>
    </r>
    <r>
      <rPr>
        <sz val="10"/>
        <rFont val="Arial Narrow"/>
        <family val="2"/>
      </rPr>
      <t xml:space="preserve"> 59</t>
    </r>
    <r>
      <rPr>
        <sz val="10"/>
        <rFont val="나눔고딕"/>
        <family val="3"/>
        <charset val="129"/>
      </rPr>
      <t>세</t>
    </r>
  </si>
  <si>
    <r>
      <t>60</t>
    </r>
    <r>
      <rPr>
        <sz val="10"/>
        <rFont val="나눔고딕"/>
        <family val="3"/>
        <charset val="129"/>
      </rPr>
      <t>세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∼</t>
    </r>
    <r>
      <rPr>
        <sz val="10"/>
        <rFont val="Arial Narrow"/>
        <family val="2"/>
      </rPr>
      <t xml:space="preserve"> 64</t>
    </r>
    <r>
      <rPr>
        <sz val="10"/>
        <rFont val="나눔고딕"/>
        <family val="3"/>
        <charset val="129"/>
      </rPr>
      <t>세</t>
    </r>
  </si>
  <si>
    <r>
      <t>65</t>
    </r>
    <r>
      <rPr>
        <sz val="10"/>
        <rFont val="나눔고딕"/>
        <family val="3"/>
        <charset val="129"/>
      </rPr>
      <t>세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∼</t>
    </r>
    <r>
      <rPr>
        <sz val="10"/>
        <rFont val="Arial Narrow"/>
        <family val="2"/>
      </rPr>
      <t xml:space="preserve"> 69</t>
    </r>
    <r>
      <rPr>
        <sz val="10"/>
        <rFont val="나눔고딕"/>
        <family val="3"/>
        <charset val="129"/>
      </rPr>
      <t>세</t>
    </r>
  </si>
  <si>
    <r>
      <t>70</t>
    </r>
    <r>
      <rPr>
        <sz val="10"/>
        <rFont val="나눔고딕"/>
        <family val="3"/>
        <charset val="129"/>
      </rPr>
      <t>세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이상</t>
    </r>
  </si>
  <si>
    <r>
      <t>60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>64 years old</t>
    </r>
    <phoneticPr fontId="10" type="noConversion"/>
  </si>
  <si>
    <r>
      <t>20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>29 years old</t>
    </r>
    <phoneticPr fontId="10" type="noConversion"/>
  </si>
  <si>
    <r>
      <rPr>
        <sz val="10"/>
        <rFont val="나눔고딕"/>
        <family val="3"/>
        <charset val="129"/>
      </rPr>
      <t>논</t>
    </r>
  </si>
  <si>
    <r>
      <rPr>
        <sz val="10"/>
        <rFont val="나눔고딕"/>
        <family val="3"/>
        <charset val="129"/>
      </rPr>
      <t>밭</t>
    </r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</si>
  <si>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10" type="noConversion"/>
  </si>
  <si>
    <t>···</t>
  </si>
  <si>
    <t>···</t>
    <phoneticPr fontId="10" type="noConversion"/>
  </si>
  <si>
    <t>···</t>
    <phoneticPr fontId="1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</si>
  <si>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10" type="noConversion"/>
  </si>
  <si>
    <r>
      <rPr>
        <sz val="10"/>
        <rFont val="나눔고딕"/>
        <family val="3"/>
        <charset val="129"/>
      </rPr>
      <t>경지없는</t>
    </r>
  </si>
  <si>
    <r>
      <rPr>
        <sz val="10"/>
        <rFont val="나눔고딕"/>
        <family val="3"/>
        <charset val="129"/>
      </rPr>
      <t>농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가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수</t>
    </r>
  </si>
  <si>
    <r>
      <t>0.1</t>
    </r>
    <r>
      <rPr>
        <sz val="10"/>
        <rFont val="나눔고딕"/>
        <family val="3"/>
        <charset val="129"/>
      </rPr>
      <t>㏊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이상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∼</t>
    </r>
    <phoneticPr fontId="10" type="noConversion"/>
  </si>
  <si>
    <r>
      <t>0.1</t>
    </r>
    <r>
      <rPr>
        <sz val="10"/>
        <rFont val="나눔고딕"/>
        <family val="3"/>
        <charset val="129"/>
      </rPr>
      <t>㏊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미만</t>
    </r>
    <phoneticPr fontId="10" type="noConversion"/>
  </si>
  <si>
    <r>
      <t>0.5</t>
    </r>
    <r>
      <rPr>
        <sz val="10"/>
        <rFont val="나눔고딕"/>
        <family val="3"/>
        <charset val="129"/>
      </rPr>
      <t>㏊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이상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∼</t>
    </r>
    <phoneticPr fontId="10" type="noConversion"/>
  </si>
  <si>
    <r>
      <t>0.5</t>
    </r>
    <r>
      <rPr>
        <sz val="10"/>
        <rFont val="나눔고딕"/>
        <family val="3"/>
        <charset val="129"/>
      </rPr>
      <t>㏊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미만</t>
    </r>
    <phoneticPr fontId="10" type="noConversion"/>
  </si>
  <si>
    <r>
      <t>5.0</t>
    </r>
    <r>
      <rPr>
        <sz val="10"/>
        <rFont val="나눔고딕"/>
        <family val="3"/>
        <charset val="129"/>
      </rPr>
      <t>㏊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이상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∼</t>
    </r>
    <phoneticPr fontId="10" type="noConversion"/>
  </si>
  <si>
    <r>
      <t>2.0</t>
    </r>
    <r>
      <rPr>
        <sz val="10"/>
        <rFont val="나눔고딕"/>
        <family val="3"/>
        <charset val="129"/>
      </rPr>
      <t>㏊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미만</t>
    </r>
    <phoneticPr fontId="10" type="noConversion"/>
  </si>
  <si>
    <r>
      <t>1.0</t>
    </r>
    <r>
      <rPr>
        <sz val="10"/>
        <rFont val="나눔고딕"/>
        <family val="3"/>
        <charset val="129"/>
      </rPr>
      <t>㏊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이상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∼</t>
    </r>
    <phoneticPr fontId="10" type="noConversion"/>
  </si>
  <si>
    <r>
      <t>2.0</t>
    </r>
    <r>
      <rPr>
        <sz val="10"/>
        <rFont val="나눔고딕"/>
        <family val="3"/>
        <charset val="129"/>
      </rPr>
      <t>㏊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이상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∼</t>
    </r>
    <phoneticPr fontId="10" type="noConversion"/>
  </si>
  <si>
    <r>
      <t>3.0</t>
    </r>
    <r>
      <rPr>
        <sz val="10"/>
        <rFont val="나눔고딕"/>
        <family val="3"/>
        <charset val="129"/>
      </rPr>
      <t>㏊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이상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∼</t>
    </r>
    <phoneticPr fontId="10" type="noConversion"/>
  </si>
  <si>
    <r>
      <t>3.0</t>
    </r>
    <r>
      <rPr>
        <sz val="10"/>
        <rFont val="나눔고딕"/>
        <family val="3"/>
        <charset val="129"/>
      </rPr>
      <t>㏊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미만</t>
    </r>
    <phoneticPr fontId="10" type="noConversion"/>
  </si>
  <si>
    <r>
      <t xml:space="preserve">5.0ha </t>
    </r>
    <r>
      <rPr>
        <sz val="10"/>
        <rFont val="나눔고딕"/>
        <family val="3"/>
        <charset val="129"/>
      </rPr>
      <t>미만</t>
    </r>
    <phoneticPr fontId="10" type="noConversion"/>
  </si>
  <si>
    <r>
      <t xml:space="preserve">10.0ha </t>
    </r>
    <r>
      <rPr>
        <sz val="10"/>
        <rFont val="나눔고딕"/>
        <family val="3"/>
        <charset val="129"/>
      </rPr>
      <t>미만</t>
    </r>
    <phoneticPr fontId="10" type="noConversion"/>
  </si>
  <si>
    <r>
      <rPr>
        <sz val="10"/>
        <rFont val="나눔고딕"/>
        <family val="3"/>
        <charset val="129"/>
      </rPr>
      <t>면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>적</t>
    </r>
  </si>
  <si>
    <t>-</t>
    <phoneticPr fontId="10" type="noConversion"/>
  </si>
  <si>
    <r>
      <rPr>
        <sz val="10"/>
        <rFont val="나눔고딕"/>
        <family val="3"/>
        <charset val="129"/>
      </rPr>
      <t>조</t>
    </r>
    <phoneticPr fontId="10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</si>
  <si>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계</t>
    </r>
    <phoneticPr fontId="10" type="noConversion"/>
  </si>
  <si>
    <r>
      <rPr>
        <sz val="10"/>
        <rFont val="나눔고딕"/>
        <family val="3"/>
        <charset val="129"/>
      </rPr>
      <t>생산량</t>
    </r>
    <r>
      <rPr>
        <sz val="10"/>
        <rFont val="Arial Narrow"/>
        <family val="2"/>
      </rPr>
      <t xml:space="preserve">     Production</t>
    </r>
    <phoneticPr fontId="10" type="noConversion"/>
  </si>
  <si>
    <r>
      <rPr>
        <sz val="10"/>
        <rFont val="나눔고딕"/>
        <family val="3"/>
        <charset val="129"/>
      </rPr>
      <t>㎏</t>
    </r>
    <r>
      <rPr>
        <sz val="10"/>
        <rFont val="Arial Narrow"/>
        <family val="2"/>
      </rPr>
      <t>/10a</t>
    </r>
    <phoneticPr fontId="10" type="noConversion"/>
  </si>
  <si>
    <r>
      <rPr>
        <sz val="10"/>
        <rFont val="나눔고딕"/>
        <family val="3"/>
        <charset val="129"/>
      </rPr>
      <t>생산량</t>
    </r>
    <phoneticPr fontId="10" type="noConversion"/>
  </si>
  <si>
    <r>
      <rPr>
        <sz val="10"/>
        <rFont val="나눔고딕"/>
        <family val="3"/>
        <charset val="129"/>
      </rPr>
      <t>면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적</t>
    </r>
    <phoneticPr fontId="10" type="noConversion"/>
  </si>
  <si>
    <r>
      <rPr>
        <sz val="10"/>
        <rFont val="나눔고딕"/>
        <family val="3"/>
        <charset val="129"/>
      </rPr>
      <t>생산량</t>
    </r>
    <r>
      <rPr>
        <sz val="10"/>
        <rFont val="Arial Narrow"/>
        <family val="2"/>
      </rPr>
      <t xml:space="preserve">  Production</t>
    </r>
    <phoneticPr fontId="10" type="noConversion"/>
  </si>
  <si>
    <r>
      <rPr>
        <sz val="10"/>
        <rFont val="나눔고딕"/>
        <family val="3"/>
        <charset val="129"/>
      </rPr>
      <t>면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적</t>
    </r>
    <r>
      <rPr>
        <sz val="10"/>
        <rFont val="Arial Narrow"/>
        <family val="2"/>
      </rPr>
      <t xml:space="preserve"> </t>
    </r>
    <phoneticPr fontId="10" type="noConversion"/>
  </si>
  <si>
    <r>
      <rPr>
        <sz val="10"/>
        <rFont val="나눔고딕"/>
        <family val="3"/>
        <charset val="129"/>
      </rPr>
      <t>면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적</t>
    </r>
    <r>
      <rPr>
        <sz val="10"/>
        <rFont val="Arial Narrow"/>
        <family val="2"/>
      </rPr>
      <t xml:space="preserve"> </t>
    </r>
    <phoneticPr fontId="10" type="noConversion"/>
  </si>
  <si>
    <t>···</t>
    <phoneticPr fontId="10" type="noConversion"/>
  </si>
  <si>
    <t>···</t>
    <phoneticPr fontId="10" type="noConversion"/>
  </si>
  <si>
    <t>···</t>
    <phoneticPr fontId="10" type="noConversion"/>
  </si>
  <si>
    <t>···</t>
    <phoneticPr fontId="10" type="noConversion"/>
  </si>
  <si>
    <t>···</t>
    <phoneticPr fontId="10" type="noConversion"/>
  </si>
  <si>
    <t>면적합</t>
    <phoneticPr fontId="10" type="noConversion"/>
  </si>
  <si>
    <t>Area Toal</t>
    <phoneticPr fontId="10" type="noConversion"/>
  </si>
  <si>
    <t>생산량 합계</t>
    <phoneticPr fontId="10" type="noConversion"/>
  </si>
  <si>
    <t>Production Total</t>
    <phoneticPr fontId="10" type="noConversion"/>
  </si>
  <si>
    <t>면적합</t>
    <phoneticPr fontId="10" type="noConversion"/>
  </si>
  <si>
    <t>Area Total</t>
    <phoneticPr fontId="10" type="noConversion"/>
  </si>
  <si>
    <t>Area Total</t>
    <phoneticPr fontId="10" type="noConversion"/>
  </si>
  <si>
    <t>생산량 합계</t>
    <phoneticPr fontId="10" type="noConversion"/>
  </si>
  <si>
    <t>Production Total</t>
    <phoneticPr fontId="10" type="noConversion"/>
  </si>
  <si>
    <t>Area Total</t>
    <phoneticPr fontId="10" type="noConversion"/>
  </si>
  <si>
    <t>Production Total</t>
    <phoneticPr fontId="1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</si>
  <si>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Total</t>
    </r>
    <phoneticPr fontId="10" type="noConversion"/>
  </si>
  <si>
    <r>
      <rPr>
        <sz val="10"/>
        <rFont val="나눔고딕"/>
        <family val="3"/>
        <charset val="129"/>
      </rPr>
      <t>면</t>
    </r>
    <r>
      <rPr>
        <sz val="10"/>
        <rFont val="Arial Narrow"/>
        <family val="2"/>
      </rPr>
      <t xml:space="preserve">       </t>
    </r>
    <r>
      <rPr>
        <sz val="10"/>
        <rFont val="나눔고딕"/>
        <family val="3"/>
        <charset val="129"/>
      </rPr>
      <t>적</t>
    </r>
  </si>
  <si>
    <r>
      <rPr>
        <sz val="10"/>
        <rFont val="나눔고딕"/>
        <family val="3"/>
        <charset val="129"/>
      </rPr>
      <t>면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적</t>
    </r>
  </si>
  <si>
    <r>
      <t xml:space="preserve">    </t>
    </r>
    <r>
      <rPr>
        <sz val="10"/>
        <rFont val="나눔고딕"/>
        <family val="3"/>
        <charset val="129"/>
      </rPr>
      <t>생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량</t>
    </r>
    <r>
      <rPr>
        <sz val="10"/>
        <rFont val="Arial Narrow"/>
        <family val="2"/>
      </rPr>
      <t xml:space="preserve">     </t>
    </r>
    <phoneticPr fontId="0" type="noConversion"/>
  </si>
  <si>
    <r>
      <t xml:space="preserve">       </t>
    </r>
    <r>
      <rPr>
        <sz val="10"/>
        <rFont val="나눔고딕"/>
        <family val="3"/>
        <charset val="129"/>
      </rPr>
      <t>생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량</t>
    </r>
    <r>
      <rPr>
        <sz val="10"/>
        <rFont val="Arial Narrow"/>
        <family val="2"/>
      </rPr>
      <t xml:space="preserve">     </t>
    </r>
  </si>
  <si>
    <r>
      <rPr>
        <sz val="10"/>
        <rFont val="나눔고딕"/>
        <family val="3"/>
        <charset val="129"/>
      </rPr>
      <t>생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량</t>
    </r>
    <phoneticPr fontId="0" type="noConversion"/>
  </si>
  <si>
    <t>`</t>
    <phoneticPr fontId="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</si>
  <si>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0" type="noConversion"/>
  </si>
  <si>
    <r>
      <rPr>
        <sz val="10"/>
        <rFont val="나눔고딕"/>
        <family val="3"/>
        <charset val="129"/>
      </rPr>
      <t>생산량</t>
    </r>
  </si>
  <si>
    <r>
      <rPr>
        <sz val="10"/>
        <rFont val="나눔고딕"/>
        <family val="3"/>
        <charset val="129"/>
      </rPr>
      <t>감</t>
    </r>
  </si>
  <si>
    <r>
      <rPr>
        <sz val="10"/>
        <rFont val="나눔고딕"/>
        <family val="3"/>
        <charset val="129"/>
      </rPr>
      <t>계</t>
    </r>
    <phoneticPr fontId="26" type="noConversion"/>
  </si>
  <si>
    <r>
      <rPr>
        <sz val="10"/>
        <rFont val="나눔고딕"/>
        <family val="3"/>
        <charset val="129"/>
      </rPr>
      <t>곡물건조기</t>
    </r>
    <phoneticPr fontId="26" type="noConversion"/>
  </si>
  <si>
    <r>
      <rPr>
        <sz val="10"/>
        <rFont val="나눔고딕"/>
        <family val="3"/>
        <charset val="129"/>
      </rPr>
      <t>농산물건조기</t>
    </r>
    <phoneticPr fontId="26" type="noConversion"/>
  </si>
  <si>
    <r>
      <t>5</t>
    </r>
    <r>
      <rPr>
        <sz val="10"/>
        <rFont val="나눔고딕"/>
        <family val="3"/>
        <charset val="129"/>
      </rPr>
      <t>조이상</t>
    </r>
    <phoneticPr fontId="26" type="noConversion"/>
  </si>
  <si>
    <r>
      <rPr>
        <sz val="10"/>
        <rFont val="나눔고딕"/>
        <family val="3"/>
        <charset val="129"/>
      </rPr>
      <t>동력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경운기</t>
    </r>
    <phoneticPr fontId="26" type="noConversion"/>
  </si>
  <si>
    <r>
      <rPr>
        <sz val="10"/>
        <rFont val="나눔고딕"/>
        <family val="3"/>
        <charset val="129"/>
      </rPr>
      <t>농용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트랙터</t>
    </r>
    <r>
      <rPr>
        <sz val="10"/>
        <rFont val="Arial Narrow"/>
        <family val="2"/>
      </rPr>
      <t xml:space="preserve">  </t>
    </r>
    <phoneticPr fontId="26" type="noConversion"/>
  </si>
  <si>
    <r>
      <rPr>
        <sz val="10"/>
        <rFont val="나눔고딕"/>
        <family val="3"/>
        <charset val="129"/>
      </rPr>
      <t>스피드</t>
    </r>
    <phoneticPr fontId="26" type="noConversion"/>
  </si>
  <si>
    <r>
      <rPr>
        <sz val="10"/>
        <rFont val="나눔고딕"/>
        <family val="3"/>
        <charset val="129"/>
      </rPr>
      <t>중형</t>
    </r>
    <phoneticPr fontId="26" type="noConversion"/>
  </si>
  <si>
    <r>
      <rPr>
        <sz val="10"/>
        <rFont val="나눔고딕"/>
        <family val="3"/>
        <charset val="129"/>
      </rPr>
      <t>대형</t>
    </r>
    <phoneticPr fontId="26" type="noConversion"/>
  </si>
  <si>
    <r>
      <rPr>
        <sz val="10"/>
        <rFont val="나눔고딕"/>
        <family val="3"/>
        <charset val="129"/>
      </rPr>
      <t>수도일반용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방제기</t>
    </r>
    <phoneticPr fontId="26" type="noConversion"/>
  </si>
  <si>
    <r>
      <rPr>
        <sz val="10"/>
        <rFont val="나눔고딕"/>
        <family val="3"/>
        <charset val="129"/>
      </rPr>
      <t>동력이양기</t>
    </r>
    <phoneticPr fontId="26" type="noConversion"/>
  </si>
  <si>
    <r>
      <rPr>
        <sz val="10"/>
        <rFont val="나눔고딕"/>
        <family val="3"/>
        <charset val="129"/>
      </rPr>
      <t>관리기</t>
    </r>
    <phoneticPr fontId="26" type="noConversion"/>
  </si>
  <si>
    <r>
      <rPr>
        <sz val="10"/>
        <rFont val="나눔고딕"/>
        <family val="3"/>
        <charset val="129"/>
      </rPr>
      <t>바인더</t>
    </r>
    <phoneticPr fontId="26" type="noConversion"/>
  </si>
  <si>
    <r>
      <rPr>
        <sz val="10"/>
        <rFont val="나눔고딕"/>
        <family val="3"/>
        <charset val="129"/>
      </rPr>
      <t>보행형</t>
    </r>
    <phoneticPr fontId="26" type="noConversion"/>
  </si>
  <si>
    <r>
      <t>3</t>
    </r>
    <r>
      <rPr>
        <sz val="10"/>
        <rFont val="나눔고딕"/>
        <family val="3"/>
        <charset val="129"/>
      </rPr>
      <t>조이하</t>
    </r>
    <phoneticPr fontId="26" type="noConversion"/>
  </si>
  <si>
    <r>
      <t>4</t>
    </r>
    <r>
      <rPr>
        <sz val="10"/>
        <rFont val="나눔고딕"/>
        <family val="3"/>
        <charset val="129"/>
      </rPr>
      <t>조</t>
    </r>
    <phoneticPr fontId="26" type="noConversion"/>
  </si>
  <si>
    <t>···</t>
    <phoneticPr fontId="10" type="noConversion"/>
  </si>
  <si>
    <r>
      <rPr>
        <sz val="10"/>
        <rFont val="나눔고딕"/>
        <family val="3"/>
        <charset val="129"/>
      </rPr>
      <t>사육호수</t>
    </r>
  </si>
  <si>
    <r>
      <rPr>
        <sz val="10"/>
        <rFont val="나눔고딕"/>
        <family val="3"/>
        <charset val="129"/>
      </rPr>
      <t>닭</t>
    </r>
    <phoneticPr fontId="26" type="noConversion"/>
  </si>
  <si>
    <r>
      <rPr>
        <sz val="10"/>
        <rFont val="나눔고딕"/>
        <family val="3"/>
        <charset val="129"/>
      </rPr>
      <t>말</t>
    </r>
    <phoneticPr fontId="10" type="noConversion"/>
  </si>
  <si>
    <r>
      <rPr>
        <sz val="10"/>
        <rFont val="나눔고딕"/>
        <family val="3"/>
        <charset val="129"/>
      </rPr>
      <t>개</t>
    </r>
  </si>
  <si>
    <r>
      <rPr>
        <sz val="10"/>
        <rFont val="나눔고딕"/>
        <family val="3"/>
        <charset val="129"/>
      </rPr>
      <t>마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리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수</t>
    </r>
  </si>
  <si>
    <r>
      <rPr>
        <sz val="10"/>
        <rFont val="나눔고딕"/>
        <family val="3"/>
        <charset val="129"/>
      </rPr>
      <t>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수</t>
    </r>
  </si>
  <si>
    <t>···</t>
    <phoneticPr fontId="10" type="noConversion"/>
  </si>
  <si>
    <t>···</t>
    <phoneticPr fontId="10" type="noConversion"/>
  </si>
  <si>
    <t>···</t>
    <phoneticPr fontId="10" type="noConversion"/>
  </si>
  <si>
    <t>···</t>
    <phoneticPr fontId="10" type="noConversion"/>
  </si>
  <si>
    <r>
      <rPr>
        <sz val="10"/>
        <rFont val="나눔고딕"/>
        <family val="3"/>
        <charset val="129"/>
      </rPr>
      <t>구제역</t>
    </r>
    <phoneticPr fontId="26" type="noConversion"/>
  </si>
  <si>
    <r>
      <rPr>
        <sz val="10"/>
        <rFont val="나눔고딕"/>
        <family val="3"/>
        <charset val="129"/>
      </rPr>
      <t>뉴캣슬병</t>
    </r>
    <phoneticPr fontId="26" type="noConversion"/>
  </si>
  <si>
    <r>
      <rPr>
        <sz val="10"/>
        <rFont val="나눔고딕"/>
        <family val="3"/>
        <charset val="129"/>
      </rPr>
      <t>돼지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오제스키병</t>
    </r>
    <phoneticPr fontId="26" type="noConversion"/>
  </si>
  <si>
    <r>
      <rPr>
        <sz val="10"/>
        <rFont val="나눔고딕"/>
        <family val="3"/>
        <charset val="129"/>
      </rPr>
      <t>돼지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열병</t>
    </r>
    <phoneticPr fontId="26" type="noConversion"/>
  </si>
  <si>
    <r>
      <rPr>
        <sz val="10"/>
        <rFont val="나눔고딕"/>
        <family val="3"/>
        <charset val="129"/>
      </rPr>
      <t>돼지단독</t>
    </r>
    <phoneticPr fontId="26" type="noConversion"/>
  </si>
  <si>
    <r>
      <rPr>
        <sz val="10"/>
        <rFont val="나눔고딕"/>
        <family val="3"/>
        <charset val="129"/>
      </rPr>
      <t>광견병</t>
    </r>
    <phoneticPr fontId="26" type="noConversion"/>
  </si>
  <si>
    <r>
      <rPr>
        <sz val="10"/>
        <rFont val="나눔고딕"/>
        <family val="3"/>
        <charset val="129"/>
      </rPr>
      <t>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타</t>
    </r>
    <phoneticPr fontId="10" type="noConversion"/>
  </si>
  <si>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>지</t>
    </r>
  </si>
  <si>
    <r>
      <rPr>
        <sz val="10"/>
        <rFont val="나눔고딕"/>
        <family val="3"/>
        <charset val="129"/>
      </rPr>
      <t>탄닌원료</t>
    </r>
  </si>
  <si>
    <r>
      <rPr>
        <sz val="10"/>
        <rFont val="나눔고딕"/>
        <family val="3"/>
        <charset val="129"/>
      </rPr>
      <t>죽</t>
    </r>
    <r>
      <rPr>
        <sz val="10"/>
        <rFont val="Arial Narrow"/>
        <family val="2"/>
      </rPr>
      <t xml:space="preserve">      </t>
    </r>
    <r>
      <rPr>
        <sz val="10"/>
        <rFont val="나눔고딕"/>
        <family val="3"/>
        <charset val="129"/>
      </rPr>
      <t>순</t>
    </r>
  </si>
  <si>
    <r>
      <rPr>
        <sz val="10"/>
        <rFont val="나눔고딕"/>
        <family val="3"/>
        <charset val="129"/>
      </rPr>
      <t>용</t>
    </r>
    <r>
      <rPr>
        <sz val="10"/>
        <rFont val="Arial Narrow"/>
        <family val="2"/>
      </rPr>
      <t xml:space="preserve">      </t>
    </r>
    <r>
      <rPr>
        <sz val="10"/>
        <rFont val="나눔고딕"/>
        <family val="3"/>
        <charset val="129"/>
      </rPr>
      <t>재</t>
    </r>
  </si>
  <si>
    <r>
      <rPr>
        <sz val="10"/>
        <rFont val="나눔고딕"/>
        <family val="3"/>
        <charset val="129"/>
      </rPr>
      <t>죽</t>
    </r>
    <r>
      <rPr>
        <sz val="10"/>
        <rFont val="Arial Narrow"/>
        <family val="2"/>
      </rPr>
      <t xml:space="preserve">      </t>
    </r>
    <r>
      <rPr>
        <sz val="10"/>
        <rFont val="나눔고딕"/>
        <family val="3"/>
        <charset val="129"/>
      </rPr>
      <t>재</t>
    </r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</si>
  <si>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   </t>
    </r>
    <r>
      <rPr>
        <sz val="10"/>
        <rFont val="나눔고딕"/>
        <family val="3"/>
        <charset val="129"/>
      </rPr>
      <t>료</t>
    </r>
  </si>
  <si>
    <r>
      <t>(</t>
    </r>
    <r>
      <rPr>
        <sz val="10"/>
        <rFont val="나눔고딕"/>
        <family val="3"/>
        <charset val="129"/>
      </rPr>
      <t>속</t>
    </r>
    <r>
      <rPr>
        <sz val="10"/>
        <rFont val="Arial Narrow"/>
        <family val="2"/>
      </rPr>
      <t>)</t>
    </r>
  </si>
  <si>
    <r>
      <rPr>
        <sz val="10"/>
        <rFont val="나눔고딕"/>
        <family val="3"/>
        <charset val="129"/>
      </rPr>
      <t>섬유원료</t>
    </r>
    <phoneticPr fontId="26" type="noConversion"/>
  </si>
  <si>
    <r>
      <rPr>
        <sz val="10"/>
        <rFont val="나눔고딕"/>
        <family val="3"/>
        <charset val="129"/>
      </rPr>
      <t>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물</t>
    </r>
    <phoneticPr fontId="26" type="noConversion"/>
  </si>
  <si>
    <r>
      <rPr>
        <sz val="10"/>
        <rFont val="나눔고딕"/>
        <family val="3"/>
        <charset val="129"/>
      </rPr>
      <t>버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섯</t>
    </r>
    <phoneticPr fontId="10" type="noConversion"/>
  </si>
  <si>
    <t>-</t>
    <phoneticPr fontId="10" type="noConversion"/>
  </si>
  <si>
    <t>-</t>
    <phoneticPr fontId="10" type="noConversion"/>
  </si>
  <si>
    <t>-</t>
    <phoneticPr fontId="10" type="noConversion"/>
  </si>
  <si>
    <t>-</t>
    <phoneticPr fontId="10" type="noConversion"/>
  </si>
  <si>
    <t>-</t>
    <phoneticPr fontId="10" type="noConversion"/>
  </si>
  <si>
    <t>연   별
Year</t>
  </si>
  <si>
    <r>
      <rPr>
        <sz val="10"/>
        <rFont val="나눔고딕"/>
        <family val="3"/>
        <charset val="129"/>
      </rPr>
      <t>본</t>
    </r>
    <r>
      <rPr>
        <sz val="10"/>
        <rFont val="Arial Narrow"/>
        <family val="2"/>
      </rPr>
      <t xml:space="preserve">     </t>
    </r>
    <r>
      <rPr>
        <sz val="10"/>
        <rFont val="나눔고딕"/>
        <family val="3"/>
        <charset val="129"/>
      </rPr>
      <t>수</t>
    </r>
  </si>
  <si>
    <r>
      <rPr>
        <sz val="10"/>
        <rFont val="나눔고딕"/>
        <family val="3"/>
        <charset val="129"/>
      </rPr>
      <t>대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수</t>
    </r>
    <phoneticPr fontId="10" type="noConversion"/>
  </si>
  <si>
    <t>-</t>
    <phoneticPr fontId="10" type="noConversion"/>
  </si>
  <si>
    <r>
      <rPr>
        <sz val="10"/>
        <rFont val="나눔고딕"/>
        <family val="3"/>
        <charset val="129"/>
      </rPr>
      <t>건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수</t>
    </r>
  </si>
  <si>
    <r>
      <rPr>
        <sz val="10"/>
        <rFont val="나눔고딕"/>
        <family val="3"/>
        <charset val="129"/>
      </rPr>
      <t>피해액</t>
    </r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</si>
  <si>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     </t>
    </r>
    <r>
      <rPr>
        <sz val="10"/>
        <rFont val="나눔고딕"/>
        <family val="3"/>
        <charset val="129"/>
      </rPr>
      <t>계</t>
    </r>
    <phoneticPr fontId="26" type="noConversion"/>
  </si>
  <si>
    <r>
      <rPr>
        <sz val="10"/>
        <rFont val="나눔고딕"/>
        <family val="3"/>
        <charset val="129"/>
      </rPr>
      <t>도</t>
    </r>
    <r>
      <rPr>
        <sz val="10"/>
        <rFont val="Arial Narrow"/>
        <family val="2"/>
      </rPr>
      <t xml:space="preserve">        </t>
    </r>
    <r>
      <rPr>
        <sz val="10"/>
        <rFont val="나눔고딕"/>
        <family val="3"/>
        <charset val="129"/>
      </rPr>
      <t>벌</t>
    </r>
    <r>
      <rPr>
        <sz val="10"/>
        <rFont val="Arial Narrow"/>
        <family val="2"/>
      </rPr>
      <t xml:space="preserve">  </t>
    </r>
    <phoneticPr fontId="10" type="noConversion"/>
  </si>
  <si>
    <r>
      <rPr>
        <sz val="10"/>
        <rFont val="나눔고딕"/>
        <family val="3"/>
        <charset val="129"/>
      </rPr>
      <t>무허가벌채</t>
    </r>
    <r>
      <rPr>
        <sz val="10"/>
        <rFont val="Arial Narrow"/>
        <family val="2"/>
      </rPr>
      <t xml:space="preserve"> </t>
    </r>
    <phoneticPr fontId="10" type="noConversion"/>
  </si>
  <si>
    <t>산       불</t>
    <phoneticPr fontId="10" type="noConversion"/>
  </si>
  <si>
    <t>기       타</t>
    <phoneticPr fontId="10" type="noConversion"/>
  </si>
  <si>
    <t>Forest exploitation</t>
    <phoneticPr fontId="26" type="noConversion"/>
  </si>
  <si>
    <t>Mountain fire</t>
    <phoneticPr fontId="26" type="noConversion"/>
  </si>
  <si>
    <r>
      <rPr>
        <sz val="10"/>
        <rFont val="나눔고딕"/>
        <family val="3"/>
        <charset val="129"/>
      </rPr>
      <t>호당종사자</t>
    </r>
    <phoneticPr fontId="10" type="noConversion"/>
  </si>
  <si>
    <r>
      <rPr>
        <sz val="10"/>
        <rFont val="나눔고딕"/>
        <family val="3"/>
        <charset val="129"/>
      </rPr>
      <t>어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가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인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구</t>
    </r>
    <r>
      <rPr>
        <sz val="10"/>
        <rFont val="Arial Narrow"/>
        <family val="2"/>
      </rPr>
      <t xml:space="preserve">  Fishery Population</t>
    </r>
    <phoneticPr fontId="10" type="noConversion"/>
  </si>
  <si>
    <r>
      <rPr>
        <sz val="10"/>
        <rFont val="나눔고딕"/>
        <family val="3"/>
        <charset val="129"/>
      </rPr>
      <t>어업종사자</t>
    </r>
    <r>
      <rPr>
        <sz val="10"/>
        <rFont val="Arial Narrow"/>
        <family val="2"/>
      </rPr>
      <t xml:space="preserve">   Fishery Workers</t>
    </r>
    <phoneticPr fontId="10" type="noConversion"/>
  </si>
  <si>
    <r>
      <rPr>
        <sz val="10"/>
        <rFont val="나눔고딕"/>
        <family val="3"/>
        <charset val="129"/>
      </rPr>
      <t>소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계</t>
    </r>
    <phoneticPr fontId="10" type="noConversion"/>
  </si>
  <si>
    <r>
      <rPr>
        <sz val="10"/>
        <rFont val="나눔고딕"/>
        <family val="3"/>
        <charset val="129"/>
      </rPr>
      <t>전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업</t>
    </r>
    <phoneticPr fontId="10" type="noConversion"/>
  </si>
  <si>
    <r>
      <rPr>
        <sz val="10"/>
        <rFont val="나눔고딕"/>
        <family val="3"/>
        <charset val="129"/>
      </rPr>
      <t>어</t>
    </r>
    <r>
      <rPr>
        <sz val="10"/>
        <rFont val="Arial Narrow"/>
        <family val="2"/>
      </rPr>
      <t xml:space="preserve">       </t>
    </r>
    <r>
      <rPr>
        <sz val="10"/>
        <rFont val="나눔고딕"/>
        <family val="3"/>
        <charset val="129"/>
      </rPr>
      <t>가</t>
    </r>
    <phoneticPr fontId="10" type="noConversion"/>
  </si>
  <si>
    <t>연   동</t>
    <phoneticPr fontId="10" type="noConversion"/>
  </si>
  <si>
    <t>상   동</t>
    <phoneticPr fontId="10" type="noConversion"/>
  </si>
  <si>
    <r>
      <rPr>
        <sz val="10"/>
        <rFont val="나눔고딕"/>
        <family val="3"/>
        <charset val="129"/>
      </rPr>
      <t>어</t>
    </r>
    <r>
      <rPr>
        <sz val="10"/>
        <rFont val="Arial Narrow"/>
        <family val="2"/>
      </rPr>
      <t xml:space="preserve">       </t>
    </r>
    <r>
      <rPr>
        <sz val="10"/>
        <rFont val="나눔고딕"/>
        <family val="3"/>
        <charset val="129"/>
      </rPr>
      <t>가</t>
    </r>
    <r>
      <rPr>
        <sz val="10"/>
        <rFont val="Arial Narrow"/>
        <family val="2"/>
      </rPr>
      <t xml:space="preserve">          Fishery Households</t>
    </r>
    <phoneticPr fontId="10" type="noConversion"/>
  </si>
  <si>
    <r>
      <rPr>
        <sz val="10"/>
        <rFont val="나눔고딕"/>
        <family val="3"/>
        <charset val="129"/>
      </rPr>
      <t>겸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업</t>
    </r>
    <r>
      <rPr>
        <sz val="10"/>
        <rFont val="Arial Narrow"/>
        <family val="2"/>
      </rPr>
      <t xml:space="preserve">  Part time</t>
    </r>
    <phoneticPr fontId="10" type="noConversion"/>
  </si>
  <si>
    <t>연   동</t>
    <phoneticPr fontId="10" type="noConversion"/>
  </si>
  <si>
    <t>상   동</t>
    <phoneticPr fontId="10" type="noConversion"/>
  </si>
  <si>
    <r>
      <t>5~10</t>
    </r>
    <r>
      <rPr>
        <sz val="10"/>
        <rFont val="나눔고딕"/>
        <family val="3"/>
        <charset val="129"/>
      </rPr>
      <t>톤</t>
    </r>
    <phoneticPr fontId="10" type="noConversion"/>
  </si>
  <si>
    <r>
      <t>30~50</t>
    </r>
    <r>
      <rPr>
        <sz val="10"/>
        <rFont val="나눔고딕"/>
        <family val="3"/>
        <charset val="129"/>
      </rPr>
      <t>톤</t>
    </r>
    <phoneticPr fontId="10" type="noConversion"/>
  </si>
  <si>
    <r>
      <t>100</t>
    </r>
    <r>
      <rPr>
        <sz val="10"/>
        <rFont val="나눔고딕"/>
        <family val="3"/>
        <charset val="129"/>
      </rPr>
      <t>톤이상</t>
    </r>
    <phoneticPr fontId="10" type="noConversion"/>
  </si>
  <si>
    <r>
      <t>20~30</t>
    </r>
    <r>
      <rPr>
        <sz val="10"/>
        <rFont val="나눔고딕"/>
        <family val="3"/>
        <charset val="129"/>
      </rPr>
      <t>톤</t>
    </r>
    <phoneticPr fontId="10" type="noConversion"/>
  </si>
  <si>
    <r>
      <rPr>
        <sz val="10"/>
        <rFont val="나눔고딕"/>
        <family val="3"/>
        <charset val="129"/>
      </rPr>
      <t>척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수</t>
    </r>
    <phoneticPr fontId="10" type="noConversion"/>
  </si>
  <si>
    <r>
      <rPr>
        <sz val="10"/>
        <rFont val="나눔고딕"/>
        <family val="3"/>
        <charset val="129"/>
      </rPr>
      <t>미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만</t>
    </r>
    <phoneticPr fontId="10" type="noConversion"/>
  </si>
  <si>
    <r>
      <rPr>
        <sz val="10"/>
        <rFont val="나눔고딕"/>
        <family val="3"/>
        <charset val="129"/>
      </rPr>
      <t>총</t>
    </r>
    <r>
      <rPr>
        <sz val="10"/>
        <rFont val="Arial Narrow"/>
        <family val="2"/>
      </rPr>
      <t xml:space="preserve">            </t>
    </r>
    <r>
      <rPr>
        <sz val="10"/>
        <rFont val="나눔고딕"/>
        <family val="3"/>
        <charset val="129"/>
      </rPr>
      <t>계</t>
    </r>
    <r>
      <rPr>
        <sz val="10"/>
        <rFont val="Arial Narrow"/>
        <family val="2"/>
      </rPr>
      <t xml:space="preserve">        Total</t>
    </r>
    <phoneticPr fontId="10" type="noConversion"/>
  </si>
  <si>
    <r>
      <rPr>
        <sz val="10"/>
        <rFont val="나눔고딕"/>
        <family val="3"/>
        <charset val="129"/>
      </rPr>
      <t>무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동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력</t>
    </r>
    <phoneticPr fontId="10" type="noConversion"/>
  </si>
  <si>
    <r>
      <rPr>
        <sz val="10"/>
        <rFont val="나눔고딕"/>
        <family val="3"/>
        <charset val="129"/>
      </rPr>
      <t>톤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수</t>
    </r>
    <phoneticPr fontId="10" type="noConversion"/>
  </si>
  <si>
    <r>
      <rPr>
        <sz val="10"/>
        <rFont val="나눔고딕"/>
        <family val="3"/>
        <charset val="129"/>
      </rPr>
      <t>문어단지</t>
    </r>
    <phoneticPr fontId="26" type="noConversion"/>
  </si>
  <si>
    <r>
      <rPr>
        <sz val="10"/>
        <rFont val="나눔고딕"/>
        <family val="3"/>
        <charset val="129"/>
      </rPr>
      <t>건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망</t>
    </r>
    <phoneticPr fontId="26" type="noConversion"/>
  </si>
  <si>
    <r>
      <rPr>
        <sz val="10"/>
        <rFont val="나눔고딕"/>
        <family val="3"/>
        <charset val="129"/>
      </rPr>
      <t>낭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장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망</t>
    </r>
    <phoneticPr fontId="26" type="noConversion"/>
  </si>
  <si>
    <r>
      <rPr>
        <sz val="10"/>
        <rFont val="나눔고딕"/>
        <family val="3"/>
        <charset val="129"/>
      </rPr>
      <t>저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인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망</t>
    </r>
    <phoneticPr fontId="26" type="noConversion"/>
  </si>
  <si>
    <r>
      <rPr>
        <sz val="10"/>
        <rFont val="나눔고딕"/>
        <family val="3"/>
        <charset val="129"/>
      </rPr>
      <t>호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망</t>
    </r>
    <phoneticPr fontId="26" type="noConversion"/>
  </si>
  <si>
    <t>-</t>
    <phoneticPr fontId="10" type="noConversion"/>
  </si>
  <si>
    <r>
      <rPr>
        <sz val="10"/>
        <rFont val="나눔고딕"/>
        <family val="3"/>
        <charset val="129"/>
      </rPr>
      <t>기타수산동물류</t>
    </r>
    <phoneticPr fontId="10" type="noConversion"/>
  </si>
  <si>
    <r>
      <rPr>
        <sz val="10"/>
        <rFont val="나눔고딕"/>
        <family val="3"/>
        <charset val="129"/>
      </rPr>
      <t>갑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각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류</t>
    </r>
    <phoneticPr fontId="10" type="noConversion"/>
  </si>
  <si>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량</t>
    </r>
    <phoneticPr fontId="10" type="noConversion"/>
  </si>
  <si>
    <r>
      <rPr>
        <sz val="10"/>
        <rFont val="나눔고딕"/>
        <family val="3"/>
        <charset val="129"/>
      </rPr>
      <t>금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액</t>
    </r>
    <phoneticPr fontId="10" type="noConversion"/>
  </si>
  <si>
    <r>
      <rPr>
        <sz val="10"/>
        <rFont val="나눔고딕"/>
        <family val="3"/>
        <charset val="129"/>
      </rPr>
      <t>해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류</t>
    </r>
    <phoneticPr fontId="10" type="noConversion"/>
  </si>
  <si>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량</t>
    </r>
  </si>
  <si>
    <r>
      <rPr>
        <sz val="10"/>
        <rFont val="나눔고딕"/>
        <family val="3"/>
        <charset val="129"/>
      </rPr>
      <t>금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액</t>
    </r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</si>
  <si>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     </t>
    </r>
    <r>
      <rPr>
        <sz val="10"/>
        <rFont val="나눔고딕"/>
        <family val="3"/>
        <charset val="129"/>
      </rPr>
      <t>계</t>
    </r>
    <phoneticPr fontId="10" type="noConversion"/>
  </si>
  <si>
    <r>
      <rPr>
        <sz val="10"/>
        <rFont val="나눔고딕"/>
        <family val="3"/>
        <charset val="129"/>
      </rPr>
      <t>어</t>
    </r>
    <r>
      <rPr>
        <sz val="10"/>
        <rFont val="Arial Narrow"/>
        <family val="2"/>
      </rPr>
      <t xml:space="preserve">       </t>
    </r>
    <r>
      <rPr>
        <sz val="10"/>
        <rFont val="나눔고딕"/>
        <family val="3"/>
        <charset val="129"/>
      </rPr>
      <t>류</t>
    </r>
    <phoneticPr fontId="10" type="noConversion"/>
  </si>
  <si>
    <r>
      <rPr>
        <sz val="10"/>
        <rFont val="나눔고딕"/>
        <family val="3"/>
        <charset val="129"/>
      </rPr>
      <t>갑</t>
    </r>
    <r>
      <rPr>
        <sz val="10"/>
        <rFont val="Arial Narrow"/>
        <family val="2"/>
      </rPr>
      <t xml:space="preserve">      </t>
    </r>
    <r>
      <rPr>
        <sz val="10"/>
        <rFont val="나눔고딕"/>
        <family val="3"/>
        <charset val="129"/>
      </rPr>
      <t>각</t>
    </r>
    <r>
      <rPr>
        <sz val="10"/>
        <rFont val="Arial Narrow"/>
        <family val="2"/>
      </rPr>
      <t xml:space="preserve">      </t>
    </r>
    <r>
      <rPr>
        <sz val="10"/>
        <rFont val="나눔고딕"/>
        <family val="3"/>
        <charset val="129"/>
      </rPr>
      <t>류</t>
    </r>
    <phoneticPr fontId="1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</si>
  <si>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체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동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물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류</t>
    </r>
    <phoneticPr fontId="10" type="noConversion"/>
  </si>
  <si>
    <r>
      <rPr>
        <sz val="10"/>
        <rFont val="나눔고딕"/>
        <family val="3"/>
        <charset val="129"/>
      </rPr>
      <t>해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>조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>류</t>
    </r>
    <phoneticPr fontId="10" type="noConversion"/>
  </si>
  <si>
    <t>Year &amp;
Month</t>
    <phoneticPr fontId="10" type="noConversion"/>
  </si>
  <si>
    <r>
      <rPr>
        <sz val="10"/>
        <rFont val="나눔고딕"/>
        <family val="3"/>
        <charset val="129"/>
      </rPr>
      <t>출하량</t>
    </r>
    <phoneticPr fontId="50" type="noConversion"/>
  </si>
  <si>
    <r>
      <rPr>
        <sz val="10"/>
        <rFont val="나눔고딕"/>
        <family val="3"/>
        <charset val="129"/>
      </rPr>
      <t>농가수</t>
    </r>
    <phoneticPr fontId="50" type="noConversion"/>
  </si>
  <si>
    <r>
      <rPr>
        <sz val="10"/>
        <rFont val="나눔고딕"/>
        <family val="3"/>
        <charset val="129"/>
      </rPr>
      <t>건수</t>
    </r>
    <phoneticPr fontId="50" type="noConversion"/>
  </si>
  <si>
    <r>
      <rPr>
        <sz val="10"/>
        <rFont val="나눔고딕"/>
        <family val="3"/>
        <charset val="129"/>
      </rPr>
      <t>면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적</t>
    </r>
    <phoneticPr fontId="50" type="noConversion"/>
  </si>
  <si>
    <r>
      <rPr>
        <sz val="10"/>
        <rFont val="나눔고딕"/>
        <family val="3"/>
        <charset val="129"/>
      </rPr>
      <t>출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량</t>
    </r>
    <phoneticPr fontId="50" type="noConversion"/>
  </si>
  <si>
    <r>
      <rPr>
        <sz val="10"/>
        <rFont val="나눔고딕"/>
        <family val="3"/>
        <charset val="129"/>
      </rPr>
      <t>농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가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수</t>
    </r>
    <phoneticPr fontId="50" type="noConversion"/>
  </si>
  <si>
    <r>
      <rPr>
        <sz val="10"/>
        <rFont val="나눔고딕"/>
        <family val="3"/>
        <charset val="129"/>
      </rPr>
      <t>저농약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농산물</t>
    </r>
    <r>
      <rPr>
        <sz val="10"/>
        <rFont val="Arial Narrow"/>
        <family val="2"/>
      </rPr>
      <t xml:space="preserve"> </t>
    </r>
    <phoneticPr fontId="50" type="noConversion"/>
  </si>
  <si>
    <r>
      <rPr>
        <sz val="10"/>
        <rFont val="나눔고딕"/>
        <family val="3"/>
        <charset val="129"/>
      </rPr>
      <t>생산량</t>
    </r>
    <phoneticPr fontId="26" type="noConversion"/>
  </si>
  <si>
    <r>
      <rPr>
        <sz val="10"/>
        <rFont val="나눔고딕"/>
        <family val="3"/>
        <charset val="129"/>
      </rPr>
      <t>면적</t>
    </r>
    <phoneticPr fontId="26" type="noConversion"/>
  </si>
  <si>
    <r>
      <rPr>
        <sz val="10"/>
        <rFont val="나눔고딕"/>
        <family val="3"/>
        <charset val="129"/>
      </rPr>
      <t>남</t>
    </r>
    <phoneticPr fontId="10" type="noConversion"/>
  </si>
  <si>
    <r>
      <rPr>
        <sz val="10"/>
        <rFont val="나눔고딕"/>
        <family val="3"/>
        <charset val="129"/>
      </rPr>
      <t>여</t>
    </r>
    <phoneticPr fontId="10" type="noConversion"/>
  </si>
  <si>
    <t>주) 겸업별 농가구분은 총조사 자료만 가능(5,0년)</t>
    <phoneticPr fontId="10" type="noConversion"/>
  </si>
  <si>
    <t>자료 : 통계청 「농림어업총조사」,「농림어업조사」</t>
    <phoneticPr fontId="10" type="noConversion"/>
  </si>
  <si>
    <r>
      <t>15</t>
    </r>
    <r>
      <rPr>
        <sz val="10"/>
        <rFont val="나눔고딕"/>
        <family val="3"/>
        <charset val="129"/>
      </rPr>
      <t>세∼</t>
    </r>
    <r>
      <rPr>
        <sz val="10"/>
        <rFont val="Arial Narrow"/>
        <family val="2"/>
      </rPr>
      <t>19</t>
    </r>
    <r>
      <rPr>
        <sz val="10"/>
        <rFont val="나눔고딕"/>
        <family val="3"/>
        <charset val="129"/>
      </rPr>
      <t>세</t>
    </r>
    <r>
      <rPr>
        <sz val="10"/>
        <rFont val="Arial Narrow"/>
        <family val="2"/>
      </rPr>
      <t xml:space="preserve"> </t>
    </r>
    <phoneticPr fontId="10" type="noConversion"/>
  </si>
  <si>
    <r>
      <t>0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>14 years old</t>
    </r>
    <phoneticPr fontId="10" type="noConversion"/>
  </si>
  <si>
    <r>
      <t>15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>19 years old</t>
    </r>
    <phoneticPr fontId="10" type="noConversion"/>
  </si>
  <si>
    <r>
      <t>30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>39 years old</t>
    </r>
    <phoneticPr fontId="10" type="noConversion"/>
  </si>
  <si>
    <r>
      <t>40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>49 years old</t>
    </r>
    <phoneticPr fontId="10" type="noConversion"/>
  </si>
  <si>
    <r>
      <t>50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>59 years old</t>
    </r>
    <phoneticPr fontId="10" type="noConversion"/>
  </si>
  <si>
    <r>
      <t>65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>69 years old</t>
    </r>
    <phoneticPr fontId="10" type="noConversion"/>
  </si>
  <si>
    <t>2. 연령별 농가인구</t>
    <phoneticPr fontId="10" type="noConversion"/>
  </si>
  <si>
    <r>
      <rPr>
        <sz val="10"/>
        <rFont val="나눔고딕"/>
        <family val="3"/>
        <charset val="129"/>
      </rPr>
      <t>경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지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면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적</t>
    </r>
    <r>
      <rPr>
        <sz val="10"/>
        <rFont val="Arial Narrow"/>
        <family val="2"/>
      </rPr>
      <t>(ha)</t>
    </r>
    <phoneticPr fontId="10" type="noConversion"/>
  </si>
  <si>
    <r>
      <rPr>
        <sz val="10"/>
        <rFont val="나눔고딕"/>
        <family val="3"/>
        <charset val="129"/>
      </rPr>
      <t>가구당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경지면적</t>
    </r>
    <phoneticPr fontId="10" type="noConversion"/>
  </si>
  <si>
    <r>
      <rPr>
        <sz val="10"/>
        <rFont val="나눔고딕"/>
        <family val="3"/>
        <charset val="129"/>
      </rPr>
      <t>계</t>
    </r>
    <phoneticPr fontId="10" type="noConversion"/>
  </si>
  <si>
    <t>3. 경지면적</t>
    <phoneticPr fontId="10" type="noConversion"/>
  </si>
  <si>
    <r>
      <t>1.0</t>
    </r>
    <r>
      <rPr>
        <sz val="10"/>
        <rFont val="나눔고딕"/>
        <family val="3"/>
        <charset val="129"/>
      </rPr>
      <t>㏊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미만</t>
    </r>
    <phoneticPr fontId="10" type="noConversion"/>
  </si>
  <si>
    <r>
      <t>10.0</t>
    </r>
    <r>
      <rPr>
        <sz val="10"/>
        <rFont val="나눔고딕"/>
        <family val="3"/>
        <charset val="129"/>
      </rPr>
      <t>㏊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이상</t>
    </r>
    <r>
      <rPr>
        <sz val="10"/>
        <rFont val="Arial Narrow"/>
        <family val="2"/>
      </rPr>
      <t xml:space="preserve"> </t>
    </r>
    <phoneticPr fontId="1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</si>
  <si>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10" type="noConversion"/>
  </si>
  <si>
    <t>5-1. 미곡</t>
    <phoneticPr fontId="1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</si>
  <si>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10" type="noConversion"/>
  </si>
  <si>
    <r>
      <rPr>
        <sz val="10"/>
        <rFont val="나눔고딕"/>
        <family val="3"/>
        <charset val="129"/>
      </rPr>
      <t>겉보리</t>
    </r>
    <phoneticPr fontId="1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</si>
  <si>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10" type="noConversion"/>
  </si>
  <si>
    <r>
      <rPr>
        <sz val="10"/>
        <rFont val="나눔고딕"/>
        <family val="3"/>
        <charset val="129"/>
      </rPr>
      <t>밀</t>
    </r>
    <phoneticPr fontId="10" type="noConversion"/>
  </si>
  <si>
    <r>
      <rPr>
        <sz val="10"/>
        <rFont val="나눔고딕"/>
        <family val="3"/>
        <charset val="129"/>
      </rPr>
      <t>맥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주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보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리</t>
    </r>
    <phoneticPr fontId="10" type="noConversion"/>
  </si>
  <si>
    <t>5-2. 맥류</t>
    <phoneticPr fontId="10" type="noConversion"/>
  </si>
  <si>
    <t>5-3. 잡곡</t>
    <phoneticPr fontId="1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</si>
  <si>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10" type="noConversion"/>
  </si>
  <si>
    <r>
      <rPr>
        <sz val="10"/>
        <rFont val="나눔고딕"/>
        <family val="3"/>
        <charset val="129"/>
      </rPr>
      <t>콩</t>
    </r>
    <phoneticPr fontId="10" type="noConversion"/>
  </si>
  <si>
    <r>
      <rPr>
        <sz val="10"/>
        <rFont val="나눔고딕"/>
        <family val="3"/>
        <charset val="129"/>
      </rPr>
      <t>팥</t>
    </r>
    <phoneticPr fontId="10" type="noConversion"/>
  </si>
  <si>
    <t>5-4. 두류</t>
    <phoneticPr fontId="10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</si>
  <si>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계</t>
    </r>
    <phoneticPr fontId="10" type="noConversion"/>
  </si>
  <si>
    <r>
      <rPr>
        <sz val="10"/>
        <rFont val="나눔고딕"/>
        <family val="3"/>
        <charset val="129"/>
      </rPr>
      <t>녹</t>
    </r>
    <r>
      <rPr>
        <sz val="10"/>
        <rFont val="나눔고딕"/>
        <family val="3"/>
        <charset val="129"/>
      </rPr>
      <t>두</t>
    </r>
    <phoneticPr fontId="10" type="noConversion"/>
  </si>
  <si>
    <r>
      <rPr>
        <sz val="10"/>
        <rFont val="나눔고딕"/>
        <family val="3"/>
        <charset val="129"/>
      </rPr>
      <t>기</t>
    </r>
    <r>
      <rPr>
        <sz val="10"/>
        <rFont val="나눔고딕"/>
        <family val="3"/>
        <charset val="129"/>
      </rPr>
      <t>타</t>
    </r>
    <phoneticPr fontId="1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</si>
  <si>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10" type="noConversion"/>
  </si>
  <si>
    <t>5-5. 서류</t>
    <phoneticPr fontId="1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</si>
  <si>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Total</t>
    </r>
    <phoneticPr fontId="10" type="noConversion"/>
  </si>
  <si>
    <r>
      <rPr>
        <sz val="10"/>
        <rFont val="나눔고딕"/>
        <family val="3"/>
        <charset val="129"/>
      </rPr>
      <t>생산량</t>
    </r>
    <r>
      <rPr>
        <sz val="10"/>
        <rFont val="Arial Narrow"/>
        <family val="2"/>
      </rPr>
      <t xml:space="preserve">  Production</t>
    </r>
    <phoneticPr fontId="10" type="noConversion"/>
  </si>
  <si>
    <r>
      <rPr>
        <sz val="10"/>
        <rFont val="나눔고딕"/>
        <family val="3"/>
        <charset val="129"/>
      </rPr>
      <t>면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적</t>
    </r>
    <r>
      <rPr>
        <sz val="10"/>
        <rFont val="Arial Narrow"/>
        <family val="2"/>
      </rPr>
      <t xml:space="preserve"> </t>
    </r>
    <phoneticPr fontId="10" type="noConversion"/>
  </si>
  <si>
    <t>6. 채소류 생산량</t>
    <phoneticPr fontId="10" type="noConversion"/>
  </si>
  <si>
    <t>6.  채소류 생산량(속)</t>
    <phoneticPr fontId="1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</si>
  <si>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10" type="noConversion"/>
  </si>
  <si>
    <r>
      <rPr>
        <sz val="10"/>
        <rFont val="나눔고딕"/>
        <family val="3"/>
        <charset val="129"/>
      </rPr>
      <t>배</t>
    </r>
    <phoneticPr fontId="10" type="noConversion"/>
  </si>
  <si>
    <r>
      <rPr>
        <sz val="10"/>
        <rFont val="나눔고딕"/>
        <family val="3"/>
        <charset val="129"/>
      </rPr>
      <t>스프레이어</t>
    </r>
    <r>
      <rPr>
        <sz val="10"/>
        <rFont val="Arial Narrow"/>
        <family val="2"/>
      </rPr>
      <t>(SS</t>
    </r>
    <r>
      <rPr>
        <sz val="10"/>
        <rFont val="나눔고딕"/>
        <family val="3"/>
        <charset val="129"/>
      </rPr>
      <t>기</t>
    </r>
    <r>
      <rPr>
        <sz val="10"/>
        <rFont val="Arial Narrow"/>
        <family val="2"/>
      </rPr>
      <t>)</t>
    </r>
    <phoneticPr fontId="26" type="noConversion"/>
  </si>
  <si>
    <r>
      <rPr>
        <sz val="10"/>
        <rFont val="나눔고딕"/>
        <family val="3"/>
        <charset val="129"/>
      </rPr>
      <t>계</t>
    </r>
    <phoneticPr fontId="26" type="noConversion"/>
  </si>
  <si>
    <r>
      <rPr>
        <sz val="10"/>
        <rFont val="나눔고딕"/>
        <family val="3"/>
        <charset val="129"/>
      </rPr>
      <t>소형</t>
    </r>
    <phoneticPr fontId="26" type="noConversion"/>
  </si>
  <si>
    <r>
      <rPr>
        <sz val="10"/>
        <rFont val="나눔고딕"/>
        <family val="3"/>
        <charset val="129"/>
      </rPr>
      <t>승용형</t>
    </r>
    <phoneticPr fontId="26" type="noConversion"/>
  </si>
  <si>
    <r>
      <rPr>
        <sz val="10"/>
        <rFont val="나눔고딕"/>
        <family val="3"/>
        <charset val="129"/>
      </rPr>
      <t>콤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바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인</t>
    </r>
    <phoneticPr fontId="26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</si>
  <si>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10" type="noConversion"/>
  </si>
  <si>
    <t>10. 가축 사육</t>
    <phoneticPr fontId="10" type="noConversion"/>
  </si>
  <si>
    <t>10. 가축 사육 (속)</t>
    <phoneticPr fontId="26" type="noConversion"/>
  </si>
  <si>
    <r>
      <rPr>
        <sz val="10"/>
        <rFont val="나눔고딕"/>
        <family val="3"/>
        <charset val="129"/>
      </rPr>
      <t>추백리</t>
    </r>
    <phoneticPr fontId="26" type="noConversion"/>
  </si>
  <si>
    <t>12. 임산물 생산량</t>
    <phoneticPr fontId="10" type="noConversion"/>
  </si>
  <si>
    <r>
      <rPr>
        <sz val="10"/>
        <rFont val="나눔고딕"/>
        <family val="3"/>
        <charset val="129"/>
      </rPr>
      <t>농용자재</t>
    </r>
    <r>
      <rPr>
        <sz val="10"/>
        <rFont val="Arial Narrow"/>
        <family val="2"/>
      </rPr>
      <t xml:space="preserve">  </t>
    </r>
    <phoneticPr fontId="10" type="noConversion"/>
  </si>
  <si>
    <r>
      <rPr>
        <sz val="10"/>
        <rFont val="나눔고딕"/>
        <family val="3"/>
        <charset val="129"/>
      </rPr>
      <t>종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실</t>
    </r>
    <phoneticPr fontId="10" type="noConversion"/>
  </si>
  <si>
    <r>
      <rPr>
        <sz val="10"/>
        <rFont val="나눔고딕"/>
        <family val="3"/>
        <charset val="129"/>
      </rPr>
      <t>약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용</t>
    </r>
    <phoneticPr fontId="10" type="noConversion"/>
  </si>
  <si>
    <t>13.  조림</t>
    <phoneticPr fontId="26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</si>
  <si>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10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</si>
  <si>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    </t>
    </r>
    <r>
      <rPr>
        <sz val="10"/>
        <rFont val="나눔고딕"/>
        <family val="3"/>
        <charset val="129"/>
      </rPr>
      <t>계</t>
    </r>
    <r>
      <rPr>
        <sz val="10"/>
        <rFont val="Arial Narrow"/>
        <family val="2"/>
      </rPr>
      <t xml:space="preserve"> </t>
    </r>
    <phoneticPr fontId="26" type="noConversion"/>
  </si>
  <si>
    <r>
      <rPr>
        <sz val="10"/>
        <rFont val="나눔고딕"/>
        <family val="3"/>
        <charset val="129"/>
      </rPr>
      <t>장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수</t>
    </r>
    <phoneticPr fontId="10" type="noConversion"/>
  </si>
  <si>
    <r>
      <rPr>
        <sz val="10"/>
        <rFont val="나눔고딕"/>
        <family val="3"/>
        <charset val="129"/>
      </rPr>
      <t>유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실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수</t>
    </r>
    <phoneticPr fontId="10" type="noConversion"/>
  </si>
  <si>
    <r>
      <rPr>
        <sz val="10"/>
        <rFont val="나눔고딕"/>
        <family val="3"/>
        <charset val="129"/>
      </rPr>
      <t>속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성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수</t>
    </r>
    <phoneticPr fontId="26" type="noConversion"/>
  </si>
  <si>
    <r>
      <rPr>
        <sz val="10"/>
        <rFont val="나눔고딕"/>
        <family val="3"/>
        <charset val="129"/>
      </rPr>
      <t>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경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수</t>
    </r>
    <phoneticPr fontId="26" type="noConversion"/>
  </si>
  <si>
    <r>
      <rPr>
        <sz val="10"/>
        <rFont val="나눔고딕"/>
        <family val="3"/>
        <charset val="129"/>
      </rPr>
      <t>기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>타</t>
    </r>
    <phoneticPr fontId="10" type="noConversion"/>
  </si>
  <si>
    <r>
      <rPr>
        <sz val="10"/>
        <rFont val="나눔고딕"/>
        <family val="3"/>
        <charset val="129"/>
      </rPr>
      <t>본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>수</t>
    </r>
    <phoneticPr fontId="26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</si>
  <si>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1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</si>
  <si>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도
행정동</t>
    </r>
    <phoneticPr fontId="1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</si>
  <si>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도
행정동</t>
    </r>
    <phoneticPr fontId="10" type="noConversion"/>
  </si>
  <si>
    <r>
      <rPr>
        <sz val="10"/>
        <rFont val="나눔고딕"/>
        <family val="3"/>
        <charset val="129"/>
      </rPr>
      <t>겸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업</t>
    </r>
    <r>
      <rPr>
        <sz val="10"/>
        <rFont val="Arial Narrow"/>
        <family val="2"/>
      </rPr>
      <t xml:space="preserve">  Additional job</t>
    </r>
    <phoneticPr fontId="10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</si>
  <si>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계</t>
    </r>
    <phoneticPr fontId="10" type="noConversion"/>
  </si>
  <si>
    <r>
      <rPr>
        <sz val="10"/>
        <rFont val="나눔고딕"/>
        <family val="3"/>
        <charset val="129"/>
      </rPr>
      <t>여</t>
    </r>
    <phoneticPr fontId="10" type="noConversion"/>
  </si>
  <si>
    <r>
      <rPr>
        <sz val="10"/>
        <rFont val="나눔고딕"/>
        <family val="3"/>
        <charset val="129"/>
      </rPr>
      <t>소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계</t>
    </r>
    <phoneticPr fontId="10" type="noConversion"/>
  </si>
  <si>
    <r>
      <rPr>
        <sz val="10"/>
        <rFont val="나눔고딕"/>
        <family val="3"/>
        <charset val="129"/>
      </rPr>
      <t>제</t>
    </r>
    <r>
      <rPr>
        <sz val="10"/>
        <rFont val="Arial Narrow"/>
        <family val="2"/>
      </rPr>
      <t>1</t>
    </r>
    <r>
      <rPr>
        <sz val="10"/>
        <rFont val="나눔고딕"/>
        <family val="3"/>
        <charset val="129"/>
      </rPr>
      <t>종</t>
    </r>
    <phoneticPr fontId="10" type="noConversion"/>
  </si>
  <si>
    <r>
      <rPr>
        <sz val="10"/>
        <rFont val="나눔고딕"/>
        <family val="3"/>
        <charset val="129"/>
      </rPr>
      <t>제</t>
    </r>
    <r>
      <rPr>
        <sz val="10"/>
        <rFont val="Arial Narrow"/>
        <family val="2"/>
      </rPr>
      <t>2</t>
    </r>
    <r>
      <rPr>
        <sz val="10"/>
        <rFont val="나눔고딕"/>
        <family val="3"/>
        <charset val="129"/>
      </rPr>
      <t>종</t>
    </r>
    <phoneticPr fontId="10" type="noConversion"/>
  </si>
  <si>
    <r>
      <rPr>
        <sz val="10"/>
        <rFont val="나눔고딕"/>
        <family val="3"/>
        <charset val="129"/>
      </rPr>
      <t>호당인구</t>
    </r>
    <phoneticPr fontId="10" type="noConversion"/>
  </si>
  <si>
    <r>
      <rPr>
        <sz val="10"/>
        <rFont val="나눔고딕"/>
        <family val="3"/>
        <charset val="129"/>
      </rPr>
      <t>호당종사자</t>
    </r>
    <phoneticPr fontId="10" type="noConversion"/>
  </si>
  <si>
    <r>
      <rPr>
        <sz val="10"/>
        <rFont val="나눔고딕"/>
        <family val="3"/>
        <charset val="129"/>
      </rPr>
      <t>어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가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인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구</t>
    </r>
    <r>
      <rPr>
        <sz val="10"/>
        <rFont val="Arial Narrow"/>
        <family val="2"/>
      </rPr>
      <t xml:space="preserve">  Fishery Population</t>
    </r>
    <phoneticPr fontId="10" type="noConversion"/>
  </si>
  <si>
    <r>
      <rPr>
        <sz val="10"/>
        <rFont val="나눔고딕"/>
        <family val="3"/>
        <charset val="129"/>
      </rPr>
      <t>어업종사자</t>
    </r>
    <r>
      <rPr>
        <sz val="10"/>
        <rFont val="Arial Narrow"/>
        <family val="2"/>
      </rPr>
      <t xml:space="preserve">  Fishery Workers</t>
    </r>
    <phoneticPr fontId="10" type="noConversion"/>
  </si>
  <si>
    <r>
      <rPr>
        <sz val="10"/>
        <rFont val="나눔고딕"/>
        <family val="3"/>
        <charset val="129"/>
      </rPr>
      <t>전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업</t>
    </r>
    <phoneticPr fontId="10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</si>
  <si>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계</t>
    </r>
    <phoneticPr fontId="10" type="noConversion"/>
  </si>
  <si>
    <r>
      <rPr>
        <sz val="10"/>
        <rFont val="나눔고딕"/>
        <family val="3"/>
        <charset val="129"/>
      </rPr>
      <t>제</t>
    </r>
    <r>
      <rPr>
        <sz val="10"/>
        <rFont val="Arial Narrow"/>
        <family val="2"/>
      </rPr>
      <t>1</t>
    </r>
    <r>
      <rPr>
        <sz val="10"/>
        <rFont val="나눔고딕"/>
        <family val="3"/>
        <charset val="129"/>
      </rPr>
      <t>종</t>
    </r>
    <phoneticPr fontId="10" type="noConversion"/>
  </si>
  <si>
    <r>
      <rPr>
        <sz val="10"/>
        <rFont val="나눔고딕"/>
        <family val="3"/>
        <charset val="129"/>
      </rPr>
      <t>제</t>
    </r>
    <r>
      <rPr>
        <sz val="10"/>
        <rFont val="Arial Narrow"/>
        <family val="2"/>
      </rPr>
      <t>2</t>
    </r>
    <r>
      <rPr>
        <sz val="10"/>
        <rFont val="나눔고딕"/>
        <family val="3"/>
        <charset val="129"/>
      </rPr>
      <t>종</t>
    </r>
    <phoneticPr fontId="10" type="noConversion"/>
  </si>
  <si>
    <r>
      <rPr>
        <sz val="10"/>
        <rFont val="나눔고딕"/>
        <family val="3"/>
        <charset val="129"/>
      </rPr>
      <t>호당인구</t>
    </r>
    <phoneticPr fontId="10" type="noConversion"/>
  </si>
  <si>
    <t>16. 어선 보유</t>
    <phoneticPr fontId="10" type="noConversion"/>
  </si>
  <si>
    <r>
      <t>1</t>
    </r>
    <r>
      <rPr>
        <sz val="10"/>
        <rFont val="나눔고딕"/>
        <family val="3"/>
        <charset val="129"/>
      </rPr>
      <t>톤미만</t>
    </r>
    <phoneticPr fontId="10" type="noConversion"/>
  </si>
  <si>
    <r>
      <t>1~5</t>
    </r>
    <r>
      <rPr>
        <sz val="10"/>
        <rFont val="나눔고딕"/>
        <family val="3"/>
        <charset val="129"/>
      </rPr>
      <t>톤미만</t>
    </r>
    <phoneticPr fontId="10" type="noConversion"/>
  </si>
  <si>
    <r>
      <rPr>
        <sz val="10"/>
        <rFont val="나눔고딕"/>
        <family val="3"/>
        <charset val="129"/>
      </rPr>
      <t>동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>력</t>
    </r>
    <phoneticPr fontId="10" type="noConversion"/>
  </si>
  <si>
    <r>
      <rPr>
        <sz val="10"/>
        <rFont val="나눔고딕"/>
        <family val="3"/>
        <charset val="129"/>
      </rPr>
      <t>톤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수</t>
    </r>
    <phoneticPr fontId="10" type="noConversion"/>
  </si>
  <si>
    <r>
      <t>10~20</t>
    </r>
    <r>
      <rPr>
        <sz val="10"/>
        <rFont val="나눔고딕"/>
        <family val="3"/>
        <charset val="129"/>
      </rPr>
      <t>톤</t>
    </r>
    <phoneticPr fontId="10" type="noConversion"/>
  </si>
  <si>
    <r>
      <t>50~100</t>
    </r>
    <r>
      <rPr>
        <sz val="10"/>
        <rFont val="나눔고딕"/>
        <family val="3"/>
        <charset val="129"/>
      </rPr>
      <t>톤</t>
    </r>
    <phoneticPr fontId="10" type="noConversion"/>
  </si>
  <si>
    <r>
      <rPr>
        <sz val="10"/>
        <rFont val="나눔고딕"/>
        <family val="3"/>
        <charset val="129"/>
      </rPr>
      <t>미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만</t>
    </r>
    <phoneticPr fontId="10" type="noConversion"/>
  </si>
  <si>
    <r>
      <rPr>
        <sz val="10"/>
        <rFont val="나눔고딕"/>
        <family val="3"/>
        <charset val="129"/>
      </rPr>
      <t>승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망</t>
    </r>
    <phoneticPr fontId="26" type="noConversion"/>
  </si>
  <si>
    <r>
      <rPr>
        <sz val="10"/>
        <rFont val="나눔고딕"/>
        <family val="3"/>
        <charset val="129"/>
      </rPr>
      <t>각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망</t>
    </r>
    <phoneticPr fontId="26" type="noConversion"/>
  </si>
  <si>
    <r>
      <rPr>
        <sz val="10"/>
        <rFont val="-윤고딕320"/>
        <family val="1"/>
        <charset val="129"/>
      </rPr>
      <t>　</t>
    </r>
    <phoneticPr fontId="26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</si>
  <si>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10" type="noConversion"/>
  </si>
  <si>
    <r>
      <rPr>
        <sz val="10"/>
        <rFont val="나눔고딕"/>
        <family val="3"/>
        <charset val="129"/>
      </rPr>
      <t>장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망</t>
    </r>
    <phoneticPr fontId="26" type="noConversion"/>
  </si>
  <si>
    <r>
      <rPr>
        <sz val="10"/>
        <rFont val="나눔고딕"/>
        <family val="3"/>
        <charset val="129"/>
      </rPr>
      <t>부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망</t>
    </r>
    <phoneticPr fontId="26" type="noConversion"/>
  </si>
  <si>
    <r>
      <rPr>
        <sz val="10"/>
        <rFont val="나눔고딕"/>
        <family val="3"/>
        <charset val="129"/>
      </rPr>
      <t>선인망</t>
    </r>
    <phoneticPr fontId="26" type="noConversion"/>
  </si>
  <si>
    <r>
      <rPr>
        <sz val="10"/>
        <rFont val="나눔고딕"/>
        <family val="3"/>
        <charset val="129"/>
      </rPr>
      <t>새우조망</t>
    </r>
    <phoneticPr fontId="26" type="noConversion"/>
  </si>
  <si>
    <r>
      <rPr>
        <sz val="10"/>
        <rFont val="나눔고딕"/>
        <family val="3"/>
        <charset val="129"/>
      </rPr>
      <t>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타</t>
    </r>
    <phoneticPr fontId="26" type="noConversion"/>
  </si>
  <si>
    <t>18. 수산물 어획고</t>
    <phoneticPr fontId="10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</si>
  <si>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   </t>
    </r>
    <r>
      <rPr>
        <sz val="10"/>
        <rFont val="나눔고딕"/>
        <family val="3"/>
        <charset val="129"/>
      </rPr>
      <t>계</t>
    </r>
    <phoneticPr fontId="10" type="noConversion"/>
  </si>
  <si>
    <r>
      <rPr>
        <sz val="10"/>
        <rFont val="나눔고딕"/>
        <family val="3"/>
        <charset val="129"/>
      </rPr>
      <t>어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>류</t>
    </r>
    <phoneticPr fontId="10" type="noConversion"/>
  </si>
  <si>
    <r>
      <rPr>
        <sz val="10"/>
        <rFont val="나눔고딕"/>
        <family val="3"/>
        <charset val="129"/>
      </rPr>
      <t>연체동물</t>
    </r>
    <phoneticPr fontId="10" type="noConversion"/>
  </si>
  <si>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량</t>
    </r>
    <phoneticPr fontId="10" type="noConversion"/>
  </si>
  <si>
    <r>
      <rPr>
        <sz val="10"/>
        <rFont val="나눔고딕"/>
        <family val="3"/>
        <charset val="129"/>
      </rPr>
      <t>금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액</t>
    </r>
    <phoneticPr fontId="10" type="noConversion"/>
  </si>
  <si>
    <r>
      <rPr>
        <sz val="10"/>
        <rFont val="나눔고딕"/>
        <family val="3"/>
        <charset val="129"/>
      </rPr>
      <t>패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>류</t>
    </r>
    <phoneticPr fontId="10" type="noConversion"/>
  </si>
  <si>
    <r>
      <rPr>
        <sz val="10"/>
        <rFont val="돋움"/>
        <family val="3"/>
        <charset val="129"/>
      </rPr>
      <t>구</t>
    </r>
    <r>
      <rPr>
        <sz val="10"/>
        <rFont val="Arial Narrow"/>
        <family val="2"/>
      </rPr>
      <t xml:space="preserve">   </t>
    </r>
    <r>
      <rPr>
        <sz val="10"/>
        <rFont val="돋움"/>
        <family val="3"/>
        <charset val="129"/>
      </rPr>
      <t>분</t>
    </r>
    <phoneticPr fontId="10" type="noConversion"/>
  </si>
  <si>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량</t>
    </r>
    <phoneticPr fontId="10" type="noConversion"/>
  </si>
  <si>
    <r>
      <rPr>
        <sz val="10"/>
        <rFont val="나눔고딕"/>
        <family val="3"/>
        <charset val="129"/>
      </rPr>
      <t>금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액</t>
    </r>
    <phoneticPr fontId="10" type="noConversion"/>
  </si>
  <si>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량</t>
    </r>
    <phoneticPr fontId="10" type="noConversion"/>
  </si>
  <si>
    <r>
      <rPr>
        <sz val="10"/>
        <rFont val="나눔고딕"/>
        <family val="3"/>
        <charset val="129"/>
      </rPr>
      <t>금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액</t>
    </r>
    <phoneticPr fontId="10" type="noConversion"/>
  </si>
  <si>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량</t>
    </r>
    <phoneticPr fontId="10" type="noConversion"/>
  </si>
  <si>
    <r>
      <rPr>
        <sz val="10"/>
        <rFont val="나눔고딕"/>
        <family val="3"/>
        <charset val="129"/>
      </rPr>
      <t>금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액</t>
    </r>
    <phoneticPr fontId="10" type="noConversion"/>
  </si>
  <si>
    <r>
      <rPr>
        <sz val="10"/>
        <rFont val="나눔고딕"/>
        <family val="3"/>
        <charset val="129"/>
      </rPr>
      <t>금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액</t>
    </r>
    <phoneticPr fontId="10" type="noConversion"/>
  </si>
  <si>
    <r>
      <rPr>
        <sz val="10"/>
        <rFont val="나눔고딕"/>
        <family val="3"/>
        <charset val="129"/>
      </rPr>
      <t>패</t>
    </r>
    <r>
      <rPr>
        <sz val="10"/>
        <rFont val="Arial Narrow"/>
        <family val="2"/>
      </rPr>
      <t xml:space="preserve">      </t>
    </r>
    <r>
      <rPr>
        <sz val="10"/>
        <rFont val="나눔고딕"/>
        <family val="3"/>
        <charset val="129"/>
      </rPr>
      <t>류</t>
    </r>
    <phoneticPr fontId="10" type="noConversion"/>
  </si>
  <si>
    <r>
      <rPr>
        <sz val="10"/>
        <rFont val="나눔고딕"/>
        <family val="3"/>
        <charset val="129"/>
      </rPr>
      <t>기타수산동물류</t>
    </r>
    <phoneticPr fontId="10" type="noConversion"/>
  </si>
  <si>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량</t>
    </r>
    <phoneticPr fontId="10" type="noConversion"/>
  </si>
  <si>
    <r>
      <rPr>
        <sz val="10"/>
        <rFont val="나눔고딕"/>
        <family val="3"/>
        <charset val="129"/>
      </rPr>
      <t>금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액</t>
    </r>
    <phoneticPr fontId="10" type="noConversion"/>
  </si>
  <si>
    <r>
      <rPr>
        <sz val="10"/>
        <rFont val="나눔고딕"/>
        <family val="3"/>
        <charset val="129"/>
      </rPr>
      <t>건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수</t>
    </r>
    <phoneticPr fontId="50" type="noConversion"/>
  </si>
  <si>
    <r>
      <rPr>
        <sz val="10"/>
        <rFont val="나눔고딕"/>
        <family val="3"/>
        <charset val="129"/>
      </rPr>
      <t>농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가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수</t>
    </r>
    <phoneticPr fontId="50" type="noConversion"/>
  </si>
  <si>
    <r>
      <rPr>
        <sz val="10"/>
        <rFont val="나눔고딕"/>
        <family val="3"/>
        <charset val="129"/>
      </rPr>
      <t>면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적</t>
    </r>
    <phoneticPr fontId="50" type="noConversion"/>
  </si>
  <si>
    <r>
      <rPr>
        <sz val="10"/>
        <rFont val="나눔고딕"/>
        <family val="3"/>
        <charset val="129"/>
      </rPr>
      <t>무농약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농산물</t>
    </r>
    <r>
      <rPr>
        <sz val="10"/>
        <rFont val="Arial Narrow"/>
        <family val="2"/>
      </rPr>
      <t xml:space="preserve"> </t>
    </r>
    <phoneticPr fontId="10" type="noConversion"/>
  </si>
  <si>
    <r>
      <rPr>
        <sz val="10"/>
        <rFont val="나눔고딕"/>
        <family val="3"/>
        <charset val="129"/>
      </rPr>
      <t>건수</t>
    </r>
    <phoneticPr fontId="50" type="noConversion"/>
  </si>
  <si>
    <r>
      <rPr>
        <sz val="10"/>
        <rFont val="나눔고딕"/>
        <family val="3"/>
        <charset val="129"/>
      </rPr>
      <t>농가수</t>
    </r>
    <phoneticPr fontId="50" type="noConversion"/>
  </si>
  <si>
    <r>
      <rPr>
        <sz val="10"/>
        <rFont val="나눔고딕"/>
        <family val="3"/>
        <charset val="129"/>
      </rPr>
      <t>면적</t>
    </r>
    <phoneticPr fontId="50" type="noConversion"/>
  </si>
  <si>
    <r>
      <rPr>
        <sz val="10"/>
        <rFont val="나눔고딕"/>
        <family val="3"/>
        <charset val="129"/>
      </rPr>
      <t>절화류</t>
    </r>
    <phoneticPr fontId="26" type="noConversion"/>
  </si>
  <si>
    <r>
      <rPr>
        <sz val="10"/>
        <rFont val="나눔고딕"/>
        <family val="3"/>
        <charset val="129"/>
      </rPr>
      <t>분화류</t>
    </r>
    <phoneticPr fontId="26" type="noConversion"/>
  </si>
  <si>
    <r>
      <rPr>
        <sz val="10"/>
        <rFont val="나눔고딕"/>
        <family val="3"/>
        <charset val="129"/>
      </rPr>
      <t>난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류</t>
    </r>
    <phoneticPr fontId="26" type="noConversion"/>
  </si>
  <si>
    <r>
      <rPr>
        <sz val="10"/>
        <rFont val="나눔고딕"/>
        <family val="3"/>
        <charset val="129"/>
      </rPr>
      <t>면적</t>
    </r>
    <phoneticPr fontId="26" type="noConversion"/>
  </si>
  <si>
    <r>
      <rPr>
        <sz val="10"/>
        <rFont val="나눔고딕"/>
        <family val="3"/>
        <charset val="129"/>
      </rPr>
      <t>생산량</t>
    </r>
    <phoneticPr fontId="26" type="noConversion"/>
  </si>
  <si>
    <r>
      <rPr>
        <sz val="10"/>
        <rFont val="나눔고딕"/>
        <family val="3"/>
        <charset val="129"/>
      </rPr>
      <t>면적</t>
    </r>
    <phoneticPr fontId="26" type="noConversion"/>
  </si>
  <si>
    <r>
      <rPr>
        <sz val="10"/>
        <rFont val="나눔고딕"/>
        <family val="3"/>
        <charset val="129"/>
      </rPr>
      <t>초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화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류</t>
    </r>
    <phoneticPr fontId="26" type="noConversion"/>
  </si>
  <si>
    <r>
      <rPr>
        <sz val="10"/>
        <rFont val="나눔고딕"/>
        <family val="3"/>
        <charset val="129"/>
      </rPr>
      <t>관상수류</t>
    </r>
    <phoneticPr fontId="26" type="noConversion"/>
  </si>
  <si>
    <r>
      <rPr>
        <sz val="10"/>
        <rFont val="나눔고딕"/>
        <family val="3"/>
        <charset val="129"/>
      </rPr>
      <t>화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목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류</t>
    </r>
    <phoneticPr fontId="26" type="noConversion"/>
  </si>
  <si>
    <r>
      <rPr>
        <sz val="10"/>
        <rFont val="나눔고딕"/>
        <family val="3"/>
        <charset val="129"/>
      </rPr>
      <t>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타</t>
    </r>
    <phoneticPr fontId="26" type="noConversion"/>
  </si>
  <si>
    <r>
      <rPr>
        <sz val="10"/>
        <rFont val="나눔고딕"/>
        <family val="3"/>
        <charset val="129"/>
      </rPr>
      <t>면적</t>
    </r>
    <phoneticPr fontId="26" type="noConversion"/>
  </si>
  <si>
    <r>
      <rPr>
        <sz val="10"/>
        <rFont val="나눔고딕"/>
        <family val="3"/>
        <charset val="129"/>
      </rPr>
      <t>생산량</t>
    </r>
    <phoneticPr fontId="26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</si>
  <si>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별</t>
    </r>
    <phoneticPr fontId="10" type="noConversion"/>
  </si>
  <si>
    <r>
      <rPr>
        <sz val="10"/>
        <rFont val="나눔고딕"/>
        <family val="3"/>
        <charset val="129"/>
      </rPr>
      <t>연별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
월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별</t>
    </r>
    <phoneticPr fontId="10" type="noConversion"/>
  </si>
  <si>
    <t>연 별
Year</t>
    <phoneticPr fontId="5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</si>
  <si>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별
행정동
</t>
    </r>
    <r>
      <rPr>
        <sz val="10"/>
        <rFont val="Arial Narrow"/>
        <family val="2"/>
      </rPr>
      <t>Year
&amp; Dong</t>
    </r>
    <phoneticPr fontId="10" type="noConversion"/>
  </si>
  <si>
    <r>
      <rPr>
        <sz val="10"/>
        <rFont val="나눔고딕"/>
        <family val="3"/>
        <charset val="129"/>
      </rPr>
      <t>여</t>
    </r>
    <phoneticPr fontId="10" type="noConversion"/>
  </si>
  <si>
    <r>
      <rPr>
        <sz val="10"/>
        <rFont val="나눔고딕"/>
        <family val="3"/>
        <charset val="129"/>
      </rPr>
      <t>남</t>
    </r>
    <phoneticPr fontId="1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</si>
  <si>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10" type="noConversion"/>
  </si>
  <si>
    <r>
      <t>Part - time 
Class</t>
    </r>
    <r>
      <rPr>
        <sz val="10"/>
        <rFont val="나눔고딕"/>
        <family val="3"/>
        <charset val="129"/>
      </rPr>
      <t>Ⅰ</t>
    </r>
    <phoneticPr fontId="10" type="noConversion"/>
  </si>
  <si>
    <r>
      <t xml:space="preserve">Part - time
Class </t>
    </r>
    <r>
      <rPr>
        <sz val="10"/>
        <rFont val="나눔고딕"/>
        <family val="3"/>
        <charset val="129"/>
      </rPr>
      <t>Ⅱ</t>
    </r>
    <phoneticPr fontId="10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</si>
  <si>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10" type="noConversion"/>
  </si>
  <si>
    <t>계</t>
    <phoneticPr fontId="10" type="noConversion"/>
  </si>
  <si>
    <t>계</t>
    <phoneticPr fontId="10" type="noConversion"/>
  </si>
  <si>
    <r>
      <rPr>
        <sz val="10"/>
        <rFont val="나눔고딕"/>
        <family val="3"/>
        <charset val="129"/>
      </rPr>
      <t>두</t>
    </r>
    <r>
      <rPr>
        <sz val="10"/>
        <rFont val="나눔고딕"/>
        <family val="3"/>
        <charset val="129"/>
      </rPr>
      <t>류</t>
    </r>
    <phoneticPr fontId="10" type="noConversion"/>
  </si>
  <si>
    <r>
      <rPr>
        <sz val="10"/>
        <rFont val="나눔고딕"/>
        <family val="3"/>
        <charset val="129"/>
      </rPr>
      <t>잡</t>
    </r>
    <r>
      <rPr>
        <sz val="10"/>
        <rFont val="나눔고딕"/>
        <family val="3"/>
        <charset val="129"/>
      </rPr>
      <t>곡</t>
    </r>
    <phoneticPr fontId="10" type="noConversion"/>
  </si>
  <si>
    <r>
      <rPr>
        <sz val="10"/>
        <rFont val="나눔고딕"/>
        <family val="3"/>
        <charset val="129"/>
      </rPr>
      <t>서</t>
    </r>
    <r>
      <rPr>
        <sz val="10"/>
        <rFont val="나눔고딕"/>
        <family val="3"/>
        <charset val="129"/>
      </rPr>
      <t>류</t>
    </r>
    <phoneticPr fontId="10" type="noConversion"/>
  </si>
  <si>
    <r>
      <rPr>
        <sz val="10"/>
        <rFont val="나눔고딕"/>
        <family val="3"/>
        <charset val="129"/>
      </rPr>
      <t>맥</t>
    </r>
    <r>
      <rPr>
        <sz val="10"/>
        <rFont val="나눔고딕"/>
        <family val="3"/>
        <charset val="129"/>
      </rPr>
      <t>류</t>
    </r>
    <r>
      <rPr>
        <sz val="10"/>
        <rFont val="Arial Narrow"/>
        <family val="2"/>
      </rPr>
      <t xml:space="preserve">  </t>
    </r>
    <phoneticPr fontId="10" type="noConversion"/>
  </si>
  <si>
    <r>
      <t>미</t>
    </r>
    <r>
      <rPr>
        <sz val="10"/>
        <rFont val="나눔고딕"/>
        <family val="3"/>
        <charset val="129"/>
      </rPr>
      <t>곡</t>
    </r>
    <phoneticPr fontId="10" type="noConversion"/>
  </si>
  <si>
    <r>
      <rPr>
        <sz val="10"/>
        <rFont val="나눔고딕"/>
        <family val="3"/>
        <charset val="129"/>
      </rPr>
      <t>합</t>
    </r>
    <r>
      <rPr>
        <sz val="10"/>
        <rFont val="나눔고딕"/>
        <family val="3"/>
        <charset val="129"/>
      </rPr>
      <t>계</t>
    </r>
    <phoneticPr fontId="10" type="noConversion"/>
  </si>
  <si>
    <t>면적</t>
  </si>
  <si>
    <t>생산량</t>
  </si>
  <si>
    <r>
      <rPr>
        <sz val="10"/>
        <rFont val="나눔고딕"/>
        <family val="3"/>
        <charset val="129"/>
      </rPr>
      <t>농</t>
    </r>
    <r>
      <rPr>
        <sz val="10"/>
        <rFont val="나눔고딕"/>
        <family val="3"/>
        <charset val="129"/>
      </rPr>
      <t>가</t>
    </r>
    <r>
      <rPr>
        <sz val="10"/>
        <rFont val="Arial Narrow"/>
        <family val="2"/>
      </rPr>
      <t xml:space="preserve">          Farm  households</t>
    </r>
    <phoneticPr fontId="10" type="noConversion"/>
  </si>
  <si>
    <r>
      <rPr>
        <sz val="10"/>
        <rFont val="나눔고딕"/>
        <family val="3"/>
        <charset val="129"/>
      </rPr>
      <t>농</t>
    </r>
    <r>
      <rPr>
        <sz val="10"/>
        <rFont val="나눔고딕"/>
        <family val="3"/>
        <charset val="129"/>
      </rPr>
      <t>가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인</t>
    </r>
    <r>
      <rPr>
        <sz val="10"/>
        <rFont val="나눔고딕"/>
        <family val="3"/>
        <charset val="129"/>
      </rPr>
      <t>구</t>
    </r>
    <r>
      <rPr>
        <sz val="10"/>
        <rFont val="Arial Narrow"/>
        <family val="2"/>
      </rPr>
      <t xml:space="preserve">  Farm  population</t>
    </r>
    <phoneticPr fontId="10" type="noConversion"/>
  </si>
  <si>
    <r>
      <rPr>
        <sz val="10"/>
        <rFont val="나눔고딕"/>
        <family val="3"/>
        <charset val="129"/>
      </rPr>
      <t>전</t>
    </r>
    <r>
      <rPr>
        <sz val="10"/>
        <rFont val="나눔고딕"/>
        <family val="3"/>
        <charset val="129"/>
      </rPr>
      <t>업</t>
    </r>
    <phoneticPr fontId="10" type="noConversion"/>
  </si>
  <si>
    <t>１종　겸업</t>
    <phoneticPr fontId="10" type="noConversion"/>
  </si>
  <si>
    <r>
      <rPr>
        <sz val="10"/>
        <rFont val="나눔고딕"/>
        <family val="3"/>
        <charset val="129"/>
      </rPr>
      <t>합</t>
    </r>
    <r>
      <rPr>
        <sz val="10"/>
        <rFont val="나눔고딕"/>
        <family val="3"/>
        <charset val="129"/>
      </rPr>
      <t>계</t>
    </r>
    <phoneticPr fontId="10" type="noConversion"/>
  </si>
  <si>
    <t>합계</t>
    <phoneticPr fontId="10" type="noConversion"/>
  </si>
  <si>
    <r>
      <rPr>
        <sz val="10"/>
        <rFont val="나눔고딕"/>
        <family val="3"/>
        <charset val="129"/>
      </rPr>
      <t>합</t>
    </r>
    <r>
      <rPr>
        <sz val="10"/>
        <rFont val="나눔고딕"/>
        <family val="3"/>
        <charset val="129"/>
      </rPr>
      <t>계</t>
    </r>
    <phoneticPr fontId="10" type="noConversion"/>
  </si>
  <si>
    <r>
      <t xml:space="preserve">  </t>
    </r>
    <r>
      <rPr>
        <sz val="10"/>
        <rFont val="나눔고딕"/>
        <family val="3"/>
        <charset val="129"/>
      </rPr>
      <t>논</t>
    </r>
    <r>
      <rPr>
        <sz val="10"/>
        <rFont val="나눔고딕"/>
        <family val="3"/>
        <charset val="129"/>
      </rPr>
      <t>벼</t>
    </r>
    <phoneticPr fontId="10" type="noConversion"/>
  </si>
  <si>
    <r>
      <t xml:space="preserve">  </t>
    </r>
    <r>
      <rPr>
        <sz val="10"/>
        <rFont val="나눔고딕"/>
        <family val="3"/>
        <charset val="129"/>
      </rPr>
      <t>밭</t>
    </r>
    <r>
      <rPr>
        <sz val="10"/>
        <rFont val="나눔고딕"/>
        <family val="3"/>
        <charset val="129"/>
      </rPr>
      <t>벼</t>
    </r>
    <phoneticPr fontId="10" type="noConversion"/>
  </si>
  <si>
    <r>
      <rPr>
        <sz val="10"/>
        <rFont val="나눔고딕"/>
        <family val="3"/>
        <charset val="129"/>
      </rPr>
      <t>쌀</t>
    </r>
    <r>
      <rPr>
        <sz val="10"/>
        <rFont val="나눔고딕"/>
        <family val="3"/>
        <charset val="129"/>
      </rPr>
      <t>보</t>
    </r>
    <r>
      <rPr>
        <sz val="10"/>
        <rFont val="나눔고딕"/>
        <family val="3"/>
        <charset val="129"/>
      </rPr>
      <t>리</t>
    </r>
    <phoneticPr fontId="10" type="noConversion"/>
  </si>
  <si>
    <r>
      <rPr>
        <sz val="10"/>
        <rFont val="나눔고딕"/>
        <family val="3"/>
        <charset val="129"/>
      </rPr>
      <t>호</t>
    </r>
    <r>
      <rPr>
        <sz val="10"/>
        <rFont val="나눔고딕"/>
        <family val="3"/>
        <charset val="129"/>
      </rPr>
      <t>밀</t>
    </r>
    <phoneticPr fontId="10" type="noConversion"/>
  </si>
  <si>
    <r>
      <rPr>
        <sz val="10"/>
        <rFont val="나눔고딕"/>
        <family val="3"/>
        <charset val="129"/>
      </rPr>
      <t>면적</t>
    </r>
  </si>
  <si>
    <r>
      <rPr>
        <sz val="10"/>
        <rFont val="나눔고딕"/>
        <family val="3"/>
        <charset val="129"/>
      </rPr>
      <t>기타</t>
    </r>
    <phoneticPr fontId="10" type="noConversion"/>
  </si>
  <si>
    <r>
      <rPr>
        <sz val="10"/>
        <rFont val="나눔고딕"/>
        <family val="3"/>
        <charset val="129"/>
      </rPr>
      <t>메밀</t>
    </r>
    <phoneticPr fontId="10" type="noConversion"/>
  </si>
  <si>
    <r>
      <rPr>
        <sz val="10"/>
        <rFont val="나눔고딕"/>
        <family val="3"/>
        <charset val="129"/>
      </rPr>
      <t>옥수수</t>
    </r>
    <phoneticPr fontId="10" type="noConversion"/>
  </si>
  <si>
    <r>
      <rPr>
        <sz val="10"/>
        <rFont val="나눔고딕"/>
        <family val="3"/>
        <charset val="129"/>
      </rPr>
      <t>수수</t>
    </r>
    <phoneticPr fontId="10" type="noConversion"/>
  </si>
  <si>
    <r>
      <rPr>
        <sz val="10"/>
        <rFont val="나눔고딕"/>
        <family val="3"/>
        <charset val="129"/>
      </rPr>
      <t>㎏</t>
    </r>
    <r>
      <rPr>
        <sz val="10"/>
        <rFont val="Arial Narrow"/>
        <family val="2"/>
      </rPr>
      <t>/10a</t>
    </r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</si>
  <si>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10" type="noConversion"/>
  </si>
  <si>
    <r>
      <rPr>
        <sz val="10"/>
        <rFont val="돋움"/>
        <family val="3"/>
        <charset val="129"/>
      </rPr>
      <t>생산량</t>
    </r>
    <r>
      <rPr>
        <sz val="10"/>
        <rFont val="Arial Narrow"/>
        <family val="2"/>
      </rPr>
      <t xml:space="preserve">     Production</t>
    </r>
    <phoneticPr fontId="10" type="noConversion"/>
  </si>
  <si>
    <r>
      <rPr>
        <sz val="10"/>
        <rFont val="나눔고딕"/>
        <family val="3"/>
        <charset val="129"/>
      </rPr>
      <t>고구마</t>
    </r>
    <r>
      <rPr>
        <sz val="10"/>
        <rFont val="Arial Narrow"/>
        <family val="2"/>
      </rPr>
      <t xml:space="preserve">     Sweet potato</t>
    </r>
    <phoneticPr fontId="10" type="noConversion"/>
  </si>
  <si>
    <r>
      <rPr>
        <sz val="10"/>
        <rFont val="돋움"/>
        <family val="3"/>
        <charset val="129"/>
      </rPr>
      <t>면적</t>
    </r>
    <r>
      <rPr>
        <sz val="10"/>
        <rFont val="Arial Narrow"/>
        <family val="2"/>
      </rPr>
      <t xml:space="preserve">     Area</t>
    </r>
    <phoneticPr fontId="10" type="noConversion"/>
  </si>
  <si>
    <r>
      <rPr>
        <sz val="10"/>
        <rFont val="나눔고딕"/>
        <family val="3"/>
        <charset val="129"/>
      </rPr>
      <t>생산량</t>
    </r>
    <r>
      <rPr>
        <sz val="10"/>
        <rFont val="Arial Narrow"/>
        <family val="2"/>
      </rPr>
      <t xml:space="preserve">     Production</t>
    </r>
    <phoneticPr fontId="10" type="noConversion"/>
  </si>
  <si>
    <r>
      <rPr>
        <sz val="10"/>
        <rFont val="나눔고딕"/>
        <family val="3"/>
        <charset val="129"/>
      </rPr>
      <t>감</t>
    </r>
    <r>
      <rPr>
        <sz val="10"/>
        <rFont val="나눔고딕"/>
        <family val="3"/>
        <charset val="129"/>
      </rPr>
      <t>자</t>
    </r>
    <r>
      <rPr>
        <sz val="10"/>
        <rFont val="Arial Narrow"/>
        <family val="2"/>
      </rPr>
      <t xml:space="preserve">     White  potato</t>
    </r>
    <phoneticPr fontId="10" type="noConversion"/>
  </si>
  <si>
    <r>
      <rPr>
        <sz val="10"/>
        <rFont val="나눔고딕"/>
        <family val="3"/>
        <charset val="129"/>
      </rPr>
      <t>합</t>
    </r>
    <r>
      <rPr>
        <sz val="10"/>
        <rFont val="나눔고딕"/>
        <family val="3"/>
        <charset val="129"/>
      </rPr>
      <t>계</t>
    </r>
    <r>
      <rPr>
        <sz val="10"/>
        <rFont val="Arial Narrow"/>
        <family val="2"/>
      </rPr>
      <t xml:space="preserve">     Total</t>
    </r>
    <phoneticPr fontId="10" type="noConversion"/>
  </si>
  <si>
    <r>
      <rPr>
        <sz val="10"/>
        <rFont val="돋움"/>
        <family val="3"/>
        <charset val="129"/>
      </rPr>
      <t>생강</t>
    </r>
    <r>
      <rPr>
        <sz val="10"/>
        <rFont val="Arial Narrow"/>
        <family val="2"/>
      </rPr>
      <t xml:space="preserve">     Ginger</t>
    </r>
    <phoneticPr fontId="10" type="noConversion"/>
  </si>
  <si>
    <r>
      <rPr>
        <sz val="10"/>
        <rFont val="돋움"/>
        <family val="3"/>
        <charset val="129"/>
      </rPr>
      <t>마늘</t>
    </r>
    <r>
      <rPr>
        <sz val="10"/>
        <rFont val="Arial Narrow"/>
        <family val="2"/>
      </rPr>
      <t xml:space="preserve">     Garlic</t>
    </r>
    <phoneticPr fontId="10" type="noConversion"/>
  </si>
  <si>
    <t>과채류FruitVegetables</t>
  </si>
  <si>
    <r>
      <rPr>
        <sz val="10"/>
        <rFont val="돋움"/>
        <family val="3"/>
        <charset val="129"/>
      </rPr>
      <t>과채류</t>
    </r>
    <r>
      <rPr>
        <sz val="10"/>
        <rFont val="Arial Narrow"/>
        <family val="2"/>
      </rPr>
      <t xml:space="preserve">     FruitVegetables</t>
    </r>
    <phoneticPr fontId="10" type="noConversion"/>
  </si>
  <si>
    <r>
      <rPr>
        <sz val="10"/>
        <rFont val="돋움"/>
        <family val="3"/>
        <charset val="129"/>
      </rPr>
      <t>과채류</t>
    </r>
    <r>
      <rPr>
        <sz val="10"/>
        <rFont val="Arial Narrow"/>
        <family val="2"/>
      </rPr>
      <t xml:space="preserve">     FruitVegetables</t>
    </r>
    <phoneticPr fontId="10" type="noConversion"/>
  </si>
  <si>
    <r>
      <rPr>
        <sz val="10"/>
        <rFont val="돋움"/>
        <family val="3"/>
        <charset val="129"/>
      </rPr>
      <t>근채류</t>
    </r>
    <r>
      <rPr>
        <sz val="10"/>
        <rFont val="Arial Narrow"/>
        <family val="2"/>
      </rPr>
      <t xml:space="preserve">     RootVegetables</t>
    </r>
    <phoneticPr fontId="10" type="noConversion"/>
  </si>
  <si>
    <r>
      <rPr>
        <sz val="10"/>
        <rFont val="돋움"/>
        <family val="3"/>
        <charset val="129"/>
      </rPr>
      <t>엽체류</t>
    </r>
    <r>
      <rPr>
        <sz val="10"/>
        <rFont val="Arial Narrow"/>
        <family val="2"/>
      </rPr>
      <t xml:space="preserve">     LeatyandStemVegetables</t>
    </r>
    <phoneticPr fontId="10" type="noConversion"/>
  </si>
  <si>
    <r>
      <rPr>
        <sz val="10"/>
        <rFont val="돋움"/>
        <family val="3"/>
        <charset val="129"/>
      </rPr>
      <t>엽체류</t>
    </r>
    <r>
      <rPr>
        <sz val="10"/>
        <rFont val="Arial Narrow"/>
        <family val="2"/>
      </rPr>
      <t xml:space="preserve">     LeafyandStemVegetables</t>
    </r>
    <phoneticPr fontId="10" type="noConversion"/>
  </si>
  <si>
    <r>
      <rPr>
        <sz val="10"/>
        <rFont val="돋움"/>
        <family val="3"/>
        <charset val="129"/>
      </rPr>
      <t>조미채소</t>
    </r>
    <r>
      <rPr>
        <sz val="10"/>
        <rFont val="Arial Narrow"/>
        <family val="2"/>
      </rPr>
      <t xml:space="preserve">     Flavourvegetables</t>
    </r>
    <phoneticPr fontId="10" type="noConversion"/>
  </si>
  <si>
    <r>
      <rPr>
        <sz val="10"/>
        <rFont val="돋움"/>
        <family val="3"/>
        <charset val="129"/>
      </rPr>
      <t>조미채소</t>
    </r>
    <r>
      <rPr>
        <sz val="10"/>
        <rFont val="Arial Narrow"/>
        <family val="2"/>
      </rPr>
      <t xml:space="preserve">     Flavourvegetables</t>
    </r>
    <phoneticPr fontId="10" type="noConversion"/>
  </si>
  <si>
    <r>
      <rPr>
        <sz val="10"/>
        <rFont val="나눔고딕"/>
        <family val="3"/>
        <charset val="129"/>
      </rPr>
      <t>수박</t>
    </r>
    <r>
      <rPr>
        <sz val="10"/>
        <rFont val="Arial Narrow"/>
        <family val="2"/>
      </rPr>
      <t xml:space="preserve">     Water melon</t>
    </r>
    <phoneticPr fontId="10" type="noConversion"/>
  </si>
  <si>
    <r>
      <rPr>
        <sz val="10"/>
        <rFont val="나눔고딕"/>
        <family val="3"/>
        <charset val="129"/>
      </rPr>
      <t>면</t>
    </r>
    <r>
      <rPr>
        <sz val="10"/>
        <rFont val="나눔고딕"/>
        <family val="3"/>
        <charset val="129"/>
      </rPr>
      <t>적</t>
    </r>
    <phoneticPr fontId="10" type="noConversion"/>
  </si>
  <si>
    <r>
      <rPr>
        <sz val="10"/>
        <rFont val="나눔고딕"/>
        <family val="3"/>
        <charset val="129"/>
      </rPr>
      <t>면</t>
    </r>
    <r>
      <rPr>
        <sz val="10"/>
        <rFont val="나눔고딕"/>
        <family val="3"/>
        <charset val="129"/>
      </rPr>
      <t>적</t>
    </r>
    <phoneticPr fontId="10" type="noConversion"/>
  </si>
  <si>
    <r>
      <rPr>
        <sz val="10"/>
        <rFont val="나눔고딕"/>
        <family val="3"/>
        <charset val="129"/>
      </rPr>
      <t>배추</t>
    </r>
    <r>
      <rPr>
        <sz val="10"/>
        <rFont val="Arial Narrow"/>
        <family val="2"/>
      </rPr>
      <t xml:space="preserve">     Chinese Cabbage</t>
    </r>
    <phoneticPr fontId="10" type="noConversion"/>
  </si>
  <si>
    <r>
      <rPr>
        <sz val="10"/>
        <rFont val="나눔고딕"/>
        <family val="3"/>
        <charset val="129"/>
      </rPr>
      <t>고</t>
    </r>
    <r>
      <rPr>
        <sz val="10"/>
        <rFont val="나눔고딕"/>
        <family val="3"/>
        <charset val="129"/>
      </rPr>
      <t>추</t>
    </r>
    <r>
      <rPr>
        <sz val="10"/>
        <rFont val="Arial Narrow"/>
        <family val="2"/>
      </rPr>
      <t xml:space="preserve">     Red pepper</t>
    </r>
    <phoneticPr fontId="10" type="noConversion"/>
  </si>
  <si>
    <r>
      <rPr>
        <sz val="10"/>
        <rFont val="돋움"/>
        <family val="3"/>
        <charset val="129"/>
      </rPr>
      <t>참외</t>
    </r>
    <r>
      <rPr>
        <sz val="10"/>
        <rFont val="Arial Narrow"/>
        <family val="2"/>
      </rPr>
      <t xml:space="preserve">     Sweetmelon</t>
    </r>
    <phoneticPr fontId="10" type="noConversion"/>
  </si>
  <si>
    <r>
      <rPr>
        <sz val="10"/>
        <rFont val="돋움"/>
        <family val="3"/>
        <charset val="129"/>
      </rPr>
      <t>딸기</t>
    </r>
    <r>
      <rPr>
        <sz val="10"/>
        <rFont val="Arial Narrow"/>
        <family val="2"/>
      </rPr>
      <t xml:space="preserve">     Strawberry</t>
    </r>
    <phoneticPr fontId="10" type="noConversion"/>
  </si>
  <si>
    <r>
      <rPr>
        <sz val="10"/>
        <rFont val="돋움"/>
        <family val="3"/>
        <charset val="129"/>
      </rPr>
      <t>시금치</t>
    </r>
    <r>
      <rPr>
        <sz val="10"/>
        <rFont val="Arial Narrow"/>
        <family val="2"/>
      </rPr>
      <t xml:space="preserve">     Spinach</t>
    </r>
    <phoneticPr fontId="10" type="noConversion"/>
  </si>
  <si>
    <r>
      <rPr>
        <sz val="10"/>
        <rFont val="돋움"/>
        <family val="3"/>
        <charset val="129"/>
      </rPr>
      <t>상추</t>
    </r>
    <r>
      <rPr>
        <sz val="10"/>
        <rFont val="Arial Narrow"/>
        <family val="2"/>
      </rPr>
      <t xml:space="preserve">     Lettuce</t>
    </r>
    <phoneticPr fontId="10" type="noConversion"/>
  </si>
  <si>
    <r>
      <rPr>
        <sz val="10"/>
        <rFont val="돋움"/>
        <family val="3"/>
        <charset val="129"/>
      </rPr>
      <t>양배추</t>
    </r>
    <r>
      <rPr>
        <sz val="10"/>
        <rFont val="Arial Narrow"/>
        <family val="2"/>
      </rPr>
      <t xml:space="preserve">     Cabbage</t>
    </r>
    <phoneticPr fontId="10" type="noConversion"/>
  </si>
  <si>
    <r>
      <rPr>
        <sz val="10"/>
        <rFont val="돋움"/>
        <family val="3"/>
        <charset val="129"/>
      </rPr>
      <t>파</t>
    </r>
    <r>
      <rPr>
        <sz val="10"/>
        <rFont val="Arial Narrow"/>
        <family val="2"/>
      </rPr>
      <t xml:space="preserve">     Welshonion</t>
    </r>
    <phoneticPr fontId="10" type="noConversion"/>
  </si>
  <si>
    <r>
      <rPr>
        <sz val="10"/>
        <rFont val="돋움"/>
        <family val="3"/>
        <charset val="129"/>
      </rPr>
      <t>양파</t>
    </r>
    <r>
      <rPr>
        <sz val="10"/>
        <rFont val="Arial Narrow"/>
        <family val="2"/>
      </rPr>
      <t xml:space="preserve">     Onion</t>
    </r>
    <phoneticPr fontId="10" type="noConversion"/>
  </si>
  <si>
    <r>
      <rPr>
        <sz val="10"/>
        <rFont val="나눔고딕"/>
        <family val="3"/>
        <charset val="129"/>
      </rPr>
      <t>오이</t>
    </r>
    <r>
      <rPr>
        <sz val="10"/>
        <rFont val="Arial Narrow"/>
        <family val="2"/>
      </rPr>
      <t xml:space="preserve">     Cucumber</t>
    </r>
    <phoneticPr fontId="10" type="noConversion"/>
  </si>
  <si>
    <r>
      <rPr>
        <sz val="10"/>
        <rFont val="나눔고딕"/>
        <family val="3"/>
        <charset val="129"/>
      </rPr>
      <t>호박</t>
    </r>
    <r>
      <rPr>
        <sz val="10"/>
        <rFont val="Arial Narrow"/>
        <family val="2"/>
      </rPr>
      <t xml:space="preserve">     Pumpkin</t>
    </r>
    <phoneticPr fontId="10" type="noConversion"/>
  </si>
  <si>
    <r>
      <rPr>
        <sz val="10"/>
        <rFont val="나눔고딕"/>
        <family val="3"/>
        <charset val="129"/>
      </rPr>
      <t>토마토</t>
    </r>
    <r>
      <rPr>
        <sz val="10"/>
        <rFont val="Arial Narrow"/>
        <family val="2"/>
      </rPr>
      <t xml:space="preserve">     Tomato</t>
    </r>
    <phoneticPr fontId="10" type="noConversion"/>
  </si>
  <si>
    <r>
      <rPr>
        <sz val="10"/>
        <rFont val="나눔고딕"/>
        <family val="3"/>
        <charset val="129"/>
      </rPr>
      <t>무</t>
    </r>
    <r>
      <rPr>
        <sz val="10"/>
        <rFont val="Arial Narrow"/>
        <family val="2"/>
      </rPr>
      <t xml:space="preserve">     Radish</t>
    </r>
    <phoneticPr fontId="10" type="noConversion"/>
  </si>
  <si>
    <r>
      <rPr>
        <sz val="10"/>
        <rFont val="나눔고딕"/>
        <family val="3"/>
        <charset val="129"/>
      </rPr>
      <t>당</t>
    </r>
    <r>
      <rPr>
        <sz val="10"/>
        <rFont val="나눔고딕"/>
        <family val="3"/>
        <charset val="129"/>
      </rPr>
      <t>근</t>
    </r>
    <r>
      <rPr>
        <sz val="10"/>
        <rFont val="Arial Narrow"/>
        <family val="2"/>
      </rPr>
      <t xml:space="preserve">     Carrot</t>
    </r>
    <phoneticPr fontId="10" type="noConversion"/>
  </si>
  <si>
    <r>
      <rPr>
        <sz val="10"/>
        <rFont val="나눔고딕"/>
        <family val="3"/>
        <charset val="129"/>
      </rPr>
      <t>면</t>
    </r>
    <r>
      <rPr>
        <sz val="10"/>
        <rFont val="나눔고딕"/>
        <family val="3"/>
        <charset val="129"/>
      </rPr>
      <t>적</t>
    </r>
    <r>
      <rPr>
        <sz val="10"/>
        <rFont val="Arial Narrow"/>
        <family val="2"/>
      </rPr>
      <t xml:space="preserve"> </t>
    </r>
    <phoneticPr fontId="10" type="noConversion"/>
  </si>
  <si>
    <t>유채</t>
    <phoneticPr fontId="9" type="noConversion"/>
  </si>
  <si>
    <r>
      <t>땅</t>
    </r>
    <r>
      <rPr>
        <sz val="10"/>
        <rFont val="나눔고딕"/>
        <family val="3"/>
        <charset val="129"/>
      </rPr>
      <t>콩</t>
    </r>
    <phoneticPr fontId="9" type="noConversion"/>
  </si>
  <si>
    <r>
      <rPr>
        <sz val="10"/>
        <rFont val="나눔고딕"/>
        <family val="3"/>
        <charset val="129"/>
      </rPr>
      <t>참</t>
    </r>
    <r>
      <rPr>
        <sz val="10"/>
        <rFont val="나눔고딕"/>
        <family val="3"/>
        <charset val="129"/>
      </rPr>
      <t>깨</t>
    </r>
    <phoneticPr fontId="10" type="noConversion"/>
  </si>
  <si>
    <r>
      <rPr>
        <sz val="10"/>
        <rFont val="나눔고딕"/>
        <family val="3"/>
        <charset val="129"/>
      </rPr>
      <t>들</t>
    </r>
    <r>
      <rPr>
        <sz val="10"/>
        <rFont val="나눔고딕"/>
        <family val="3"/>
        <charset val="129"/>
      </rPr>
      <t>깨</t>
    </r>
    <phoneticPr fontId="10" type="noConversion"/>
  </si>
  <si>
    <r>
      <rPr>
        <sz val="10"/>
        <rFont val="나눔고딕"/>
        <family val="3"/>
        <charset val="129"/>
      </rPr>
      <t>사</t>
    </r>
    <r>
      <rPr>
        <sz val="10"/>
        <rFont val="나눔고딕"/>
        <family val="3"/>
        <charset val="129"/>
      </rPr>
      <t>과</t>
    </r>
    <phoneticPr fontId="10" type="noConversion"/>
  </si>
  <si>
    <r>
      <rPr>
        <sz val="10"/>
        <rFont val="나눔고딕"/>
        <family val="3"/>
        <charset val="129"/>
      </rPr>
      <t>복</t>
    </r>
    <r>
      <rPr>
        <sz val="10"/>
        <rFont val="나눔고딕"/>
        <family val="3"/>
        <charset val="129"/>
      </rPr>
      <t>숭</t>
    </r>
    <r>
      <rPr>
        <sz val="10"/>
        <rFont val="나눔고딕"/>
        <family val="3"/>
        <charset val="129"/>
      </rPr>
      <t>아</t>
    </r>
    <phoneticPr fontId="10" type="noConversion"/>
  </si>
  <si>
    <r>
      <rPr>
        <sz val="10"/>
        <rFont val="나눔고딕"/>
        <family val="3"/>
        <charset val="129"/>
      </rPr>
      <t>기</t>
    </r>
    <r>
      <rPr>
        <sz val="10"/>
        <rFont val="나눔고딕"/>
        <family val="3"/>
        <charset val="129"/>
      </rPr>
      <t>타</t>
    </r>
    <phoneticPr fontId="10" type="noConversion"/>
  </si>
  <si>
    <r>
      <rPr>
        <sz val="10"/>
        <rFont val="나눔고딕"/>
        <family val="3"/>
        <charset val="129"/>
      </rPr>
      <t>감</t>
    </r>
    <r>
      <rPr>
        <sz val="10"/>
        <rFont val="나눔고딕"/>
        <family val="3"/>
        <charset val="129"/>
      </rPr>
      <t>귤</t>
    </r>
    <phoneticPr fontId="9" type="noConversion"/>
  </si>
  <si>
    <r>
      <rPr>
        <sz val="10"/>
        <rFont val="나눔고딕"/>
        <family val="3"/>
        <charset val="129"/>
      </rPr>
      <t>포</t>
    </r>
    <r>
      <rPr>
        <sz val="10"/>
        <rFont val="나눔고딕"/>
        <family val="3"/>
        <charset val="129"/>
      </rPr>
      <t>도</t>
    </r>
    <phoneticPr fontId="10" type="noConversion"/>
  </si>
  <si>
    <r>
      <rPr>
        <sz val="10"/>
        <rFont val="나눔고딕"/>
        <family val="3"/>
        <charset val="129"/>
      </rPr>
      <t>면</t>
    </r>
    <r>
      <rPr>
        <sz val="10"/>
        <rFont val="나눔고딕"/>
        <family val="3"/>
        <charset val="129"/>
      </rPr>
      <t>적</t>
    </r>
    <phoneticPr fontId="10" type="noConversion"/>
  </si>
  <si>
    <r>
      <rPr>
        <sz val="10"/>
        <rFont val="나눔고딕"/>
        <family val="3"/>
        <charset val="129"/>
      </rPr>
      <t>면</t>
    </r>
    <r>
      <rPr>
        <sz val="10"/>
        <rFont val="나눔고딕"/>
        <family val="3"/>
        <charset val="129"/>
      </rPr>
      <t>적</t>
    </r>
    <phoneticPr fontId="10" type="noConversion"/>
  </si>
  <si>
    <r>
      <rPr>
        <sz val="10"/>
        <rFont val="나눔고딕"/>
        <family val="3"/>
        <charset val="129"/>
      </rPr>
      <t>면</t>
    </r>
    <r>
      <rPr>
        <sz val="10"/>
        <rFont val="나눔고딕"/>
        <family val="3"/>
        <charset val="129"/>
      </rPr>
      <t>적</t>
    </r>
    <phoneticPr fontId="10" type="noConversion"/>
  </si>
  <si>
    <r>
      <rPr>
        <sz val="10"/>
        <rFont val="나눔고딕"/>
        <family val="3"/>
        <charset val="129"/>
      </rPr>
      <t>합</t>
    </r>
    <r>
      <rPr>
        <sz val="10"/>
        <rFont val="나눔고딕"/>
        <family val="3"/>
        <charset val="129"/>
      </rPr>
      <t>계</t>
    </r>
    <phoneticPr fontId="10" type="noConversion"/>
  </si>
  <si>
    <r>
      <rPr>
        <sz val="10"/>
        <rFont val="나눔고딕"/>
        <family val="3"/>
        <charset val="129"/>
      </rPr>
      <t>합</t>
    </r>
    <r>
      <rPr>
        <sz val="10"/>
        <rFont val="나눔고딕"/>
        <family val="3"/>
        <charset val="129"/>
      </rPr>
      <t>계</t>
    </r>
    <phoneticPr fontId="26" type="noConversion"/>
  </si>
  <si>
    <r>
      <rPr>
        <sz val="10"/>
        <rFont val="나눔고딕"/>
        <family val="3"/>
        <charset val="129"/>
      </rPr>
      <t>한</t>
    </r>
    <r>
      <rPr>
        <sz val="10"/>
        <rFont val="나눔고딕"/>
        <family val="3"/>
        <charset val="129"/>
      </rPr>
      <t>육</t>
    </r>
    <r>
      <rPr>
        <sz val="10"/>
        <rFont val="나눔고딕"/>
        <family val="3"/>
        <charset val="129"/>
      </rPr>
      <t>우</t>
    </r>
    <phoneticPr fontId="26" type="noConversion"/>
  </si>
  <si>
    <r>
      <rPr>
        <sz val="10"/>
        <rFont val="나눔고딕"/>
        <family val="3"/>
        <charset val="129"/>
      </rPr>
      <t>젖</t>
    </r>
    <r>
      <rPr>
        <sz val="10"/>
        <rFont val="나눔고딕"/>
        <family val="3"/>
        <charset val="129"/>
      </rPr>
      <t>소</t>
    </r>
    <phoneticPr fontId="26" type="noConversion"/>
  </si>
  <si>
    <r>
      <rPr>
        <sz val="10"/>
        <rFont val="나눔고딕"/>
        <family val="3"/>
        <charset val="129"/>
      </rPr>
      <t>돼</t>
    </r>
    <r>
      <rPr>
        <sz val="10"/>
        <rFont val="나눔고딕"/>
        <family val="3"/>
        <charset val="129"/>
      </rPr>
      <t>지</t>
    </r>
    <phoneticPr fontId="26" type="noConversion"/>
  </si>
  <si>
    <r>
      <rPr>
        <sz val="10"/>
        <rFont val="나눔고딕"/>
        <family val="3"/>
        <charset val="129"/>
      </rPr>
      <t>염</t>
    </r>
    <r>
      <rPr>
        <sz val="10"/>
        <rFont val="나눔고딕"/>
        <family val="3"/>
        <charset val="129"/>
      </rPr>
      <t>소</t>
    </r>
    <phoneticPr fontId="10" type="noConversion"/>
  </si>
  <si>
    <r>
      <rPr>
        <sz val="10"/>
        <rFont val="나눔고딕"/>
        <family val="3"/>
        <charset val="129"/>
      </rPr>
      <t>면</t>
    </r>
    <r>
      <rPr>
        <sz val="10"/>
        <rFont val="나눔고딕"/>
        <family val="3"/>
        <charset val="129"/>
      </rPr>
      <t>양</t>
    </r>
    <phoneticPr fontId="10" type="noConversion"/>
  </si>
  <si>
    <r>
      <rPr>
        <sz val="10"/>
        <rFont val="나눔고딕"/>
        <family val="3"/>
        <charset val="129"/>
      </rPr>
      <t>사</t>
    </r>
    <r>
      <rPr>
        <sz val="10"/>
        <rFont val="나눔고딕"/>
        <family val="3"/>
        <charset val="129"/>
      </rPr>
      <t>슴</t>
    </r>
    <phoneticPr fontId="10" type="noConversion"/>
  </si>
  <si>
    <r>
      <rPr>
        <sz val="10"/>
        <rFont val="나눔고딕"/>
        <family val="3"/>
        <charset val="129"/>
      </rPr>
      <t>토</t>
    </r>
    <r>
      <rPr>
        <sz val="10"/>
        <rFont val="나눔고딕"/>
        <family val="3"/>
        <charset val="129"/>
      </rPr>
      <t>끼</t>
    </r>
    <phoneticPr fontId="10" type="noConversion"/>
  </si>
  <si>
    <t>오리</t>
  </si>
  <si>
    <t>칠면조</t>
  </si>
  <si>
    <t>거위</t>
  </si>
  <si>
    <t>꿀벌</t>
  </si>
  <si>
    <t>합계</t>
  </si>
  <si>
    <t>유기농산물</t>
  </si>
  <si>
    <t>전환기</t>
  </si>
  <si>
    <t>출하량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</si>
</sst>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0.0"/>
    <numFmt numFmtId="177" formatCode="_(* #,##0_);_(* \(#,##0\);_(* &quot;-&quot;_);_(@_)"/>
    <numFmt numFmtId="178" formatCode="#,##0.0_ "/>
    <numFmt numFmtId="179" formatCode="#,##0_ "/>
    <numFmt numFmtId="180" formatCode="#,##0;[Red]#,##0"/>
    <numFmt numFmtId="181" formatCode="_ * #,##0_ ;_ * \-#,##0_ ;_ * &quot;-&quot;_ ;_ @_ "/>
    <numFmt numFmtId="182" formatCode="0,000"/>
    <numFmt numFmtId="183" formatCode="0;[Red]0"/>
    <numFmt numFmtId="184" formatCode="#,##0.00_ "/>
    <numFmt numFmtId="185" formatCode="#,##0.0"/>
  </numFmts>
  <fonts count="84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Times New Roman"/>
      <family val="1"/>
    </font>
    <font>
      <sz val="8"/>
      <name val="바탕"/>
      <family val="1"/>
      <charset val="129"/>
    </font>
    <font>
      <sz val="12"/>
      <name val="맑은 고딕"/>
      <family val="3"/>
      <charset val="129"/>
      <scheme val="major"/>
    </font>
    <font>
      <sz val="9"/>
      <name val="바탕체"/>
      <family val="1"/>
      <charset val="129"/>
    </font>
    <font>
      <sz val="14"/>
      <name val="바탕체"/>
      <family val="1"/>
      <charset val="129"/>
    </font>
    <font>
      <sz val="9"/>
      <name val="Times New Roman"/>
      <family val="1"/>
    </font>
    <font>
      <sz val="10"/>
      <name val="나눔고딕"/>
      <family val="3"/>
      <charset val="129"/>
    </font>
    <font>
      <sz val="9"/>
      <name val="나눔고딕"/>
      <family val="3"/>
      <charset val="129"/>
    </font>
    <font>
      <sz val="10"/>
      <name val="Arial Narrow"/>
      <family val="2"/>
    </font>
    <font>
      <sz val="10"/>
      <name val="Courier New"/>
      <family val="3"/>
    </font>
    <font>
      <b/>
      <sz val="10"/>
      <name val="Courier New"/>
      <family val="3"/>
    </font>
    <font>
      <sz val="12"/>
      <name val="나눔고딕"/>
      <family val="3"/>
      <charset val="129"/>
    </font>
    <font>
      <sz val="12"/>
      <name val="Courier New"/>
      <family val="3"/>
    </font>
    <font>
      <b/>
      <sz val="12"/>
      <name val="Courier New"/>
      <family val="3"/>
    </font>
    <font>
      <sz val="9"/>
      <name val="맑은 고딕"/>
      <family val="3"/>
      <charset val="129"/>
      <scheme val="major"/>
    </font>
    <font>
      <sz val="9"/>
      <name val="굴림체"/>
      <family val="3"/>
      <charset val="129"/>
    </font>
    <font>
      <sz val="10"/>
      <name val="Times New Roman"/>
      <family val="1"/>
    </font>
    <font>
      <sz val="12"/>
      <name val="Arial Narrow"/>
      <family val="2"/>
    </font>
    <font>
      <sz val="10"/>
      <name val="-윤고딕320"/>
      <family val="1"/>
      <charset val="129"/>
    </font>
    <font>
      <sz val="10"/>
      <name val="바탕체"/>
      <family val="1"/>
      <charset val="129"/>
    </font>
    <font>
      <sz val="8"/>
      <name val="맑은 고딕"/>
      <family val="3"/>
      <charset val="129"/>
      <scheme val="major"/>
    </font>
    <font>
      <sz val="8"/>
      <name val="바탕체"/>
      <family val="1"/>
      <charset val="129"/>
    </font>
    <font>
      <b/>
      <sz val="14"/>
      <name val="바탕체"/>
      <family val="1"/>
      <charset val="129"/>
    </font>
    <font>
      <sz val="12"/>
      <name val="바탕체"/>
      <family val="1"/>
      <charset val="129"/>
    </font>
    <font>
      <b/>
      <sz val="16"/>
      <name val="바탕체"/>
      <family val="1"/>
      <charset val="129"/>
    </font>
    <font>
      <sz val="11"/>
      <name val="나눔고딕"/>
      <family val="3"/>
      <charset val="129"/>
    </font>
    <font>
      <b/>
      <sz val="10"/>
      <name val="Times New Roman"/>
      <family val="1"/>
    </font>
    <font>
      <b/>
      <sz val="12"/>
      <name val="Times New Roman"/>
      <family val="1"/>
    </font>
    <font>
      <sz val="10.5"/>
      <name val="Courier New"/>
      <family val="3"/>
    </font>
    <font>
      <b/>
      <sz val="10.5"/>
      <name val="Courier New"/>
      <family val="3"/>
    </font>
    <font>
      <sz val="12"/>
      <name val="굴림"/>
      <family val="3"/>
      <charset val="129"/>
    </font>
    <font>
      <sz val="9"/>
      <name val="굴림"/>
      <family val="3"/>
      <charset val="129"/>
    </font>
    <font>
      <sz val="9"/>
      <name val="맑은 고딕"/>
      <family val="3"/>
      <charset val="129"/>
      <scheme val="minor"/>
    </font>
    <font>
      <b/>
      <sz val="15"/>
      <name val="바탕체"/>
      <family val="1"/>
      <charset val="129"/>
    </font>
    <font>
      <b/>
      <sz val="9"/>
      <name val="Times New Roman"/>
      <family val="1"/>
    </font>
    <font>
      <b/>
      <sz val="9"/>
      <name val="바탕체"/>
      <family val="1"/>
      <charset val="129"/>
    </font>
    <font>
      <sz val="11"/>
      <name val="바탕체"/>
      <family val="1"/>
      <charset val="129"/>
    </font>
    <font>
      <sz val="12"/>
      <name val="맑은 고딕"/>
      <family val="3"/>
      <charset val="129"/>
      <scheme val="minor"/>
    </font>
    <font>
      <b/>
      <sz val="9"/>
      <name val="굴림체"/>
      <family val="3"/>
      <charset val="129"/>
    </font>
    <font>
      <sz val="11"/>
      <name val="맑은 고딕"/>
      <family val="3"/>
      <charset val="129"/>
    </font>
    <font>
      <sz val="11"/>
      <name val="한컴돋움"/>
      <family val="1"/>
      <charset val="129"/>
    </font>
    <font>
      <sz val="8"/>
      <name val="돋움"/>
      <family val="3"/>
      <charset val="129"/>
    </font>
    <font>
      <sz val="10"/>
      <name val="한컴돋움"/>
      <family val="1"/>
      <charset val="129"/>
    </font>
    <font>
      <sz val="11"/>
      <name val="Arial Narrow"/>
      <family val="2"/>
    </font>
    <font>
      <sz val="9"/>
      <name val="맑은 고딕"/>
      <family val="3"/>
      <charset val="129"/>
    </font>
    <font>
      <sz val="10"/>
      <name val="맑은 고딕"/>
      <family val="3"/>
      <charset val="129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돋움"/>
      <family val="3"/>
      <charset val="129"/>
    </font>
    <font>
      <sz val="9"/>
      <name val="Courier New"/>
      <family val="3"/>
    </font>
    <font>
      <b/>
      <sz val="12"/>
      <name val="굴림"/>
      <family val="3"/>
      <charset val="129"/>
    </font>
    <font>
      <sz val="6"/>
      <name val="굴림체"/>
      <family val="3"/>
      <charset val="129"/>
    </font>
    <font>
      <sz val="10"/>
      <name val="돋움체"/>
      <family val="3"/>
      <charset val="129"/>
    </font>
    <font>
      <sz val="11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sz val="11"/>
      <name val="Courier New"/>
      <family val="3"/>
    </font>
    <font>
      <b/>
      <sz val="11"/>
      <name val="Courier New"/>
      <family val="3"/>
    </font>
    <font>
      <b/>
      <sz val="14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indexed="8"/>
      <name val="맑은 고딕"/>
      <family val="2"/>
      <scheme val="minor"/>
    </font>
    <font>
      <sz val="9"/>
      <name val="Arial Narrow"/>
      <family val="2"/>
    </font>
    <font>
      <b/>
      <sz val="11"/>
      <name val="맑은 고딕"/>
      <family val="3"/>
      <charset val="129"/>
      <scheme val="major"/>
    </font>
    <font>
      <sz val="11"/>
      <name val="돋움"/>
      <family val="3"/>
      <charset val="129"/>
    </font>
    <font>
      <b/>
      <sz val="14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b/>
      <sz val="9"/>
      <name val="Courier New"/>
      <family val="3"/>
    </font>
    <font>
      <b/>
      <sz val="14"/>
      <name val="Times New Roman"/>
      <family val="1"/>
    </font>
    <font>
      <b/>
      <sz val="16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Times New Roman"/>
      <family val="1"/>
    </font>
    <font>
      <b/>
      <sz val="16"/>
      <name val="맑은 고딕"/>
      <family val="3"/>
      <charset val="129"/>
    </font>
    <font>
      <b/>
      <sz val="14"/>
      <name val="맑은 고딕"/>
      <family val="3"/>
      <charset val="129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0"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81" fontId="32" fillId="0" borderId="0" applyFont="0" applyFill="0" applyBorder="0" applyAlignment="0" applyProtection="0"/>
    <xf numFmtId="4" fontId="61" fillId="0" borderId="0" applyNumberFormat="0" applyProtection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69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25">
    <xf numFmtId="0" fontId="0" fillId="0" borderId="0" xfId="0"/>
    <xf numFmtId="0" fontId="12" fillId="0" borderId="0" xfId="0" applyFont="1" applyFill="1"/>
    <xf numFmtId="0" fontId="28" fillId="0" borderId="0" xfId="0" applyFont="1" applyFill="1"/>
    <xf numFmtId="0" fontId="51" fillId="0" borderId="0" xfId="0" applyFont="1" applyFill="1"/>
    <xf numFmtId="0" fontId="15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15" fillId="0" borderId="0" xfId="0" applyFont="1" applyFill="1"/>
    <xf numFmtId="0" fontId="24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24" fillId="0" borderId="0" xfId="0" applyFont="1" applyFill="1" applyBorder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 applyProtection="1">
      <alignment horizontal="left" vertical="center"/>
    </xf>
    <xf numFmtId="0" fontId="67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Alignment="1"/>
    <xf numFmtId="0" fontId="52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62" fillId="0" borderId="5" xfId="0" quotePrefix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right" vertical="center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Fill="1" applyBorder="1" applyAlignment="1">
      <alignment horizontal="right" vertical="top"/>
    </xf>
    <xf numFmtId="182" fontId="12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179" fontId="21" fillId="0" borderId="0" xfId="0" applyNumberFormat="1" applyFont="1" applyFill="1"/>
    <xf numFmtId="179" fontId="21" fillId="0" borderId="0" xfId="0" applyNumberFormat="1" applyFont="1" applyFill="1" applyBorder="1"/>
    <xf numFmtId="0" fontId="21" fillId="0" borderId="0" xfId="0" applyFont="1" applyFill="1" applyBorder="1"/>
    <xf numFmtId="0" fontId="21" fillId="0" borderId="11" xfId="0" applyFont="1" applyFill="1" applyBorder="1"/>
    <xf numFmtId="0" fontId="12" fillId="0" borderId="0" xfId="0" applyFont="1" applyFill="1" applyAlignment="1">
      <alignment vertical="center"/>
    </xf>
    <xf numFmtId="182" fontId="23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 horizontal="center"/>
    </xf>
    <xf numFmtId="0" fontId="11" fillId="0" borderId="0" xfId="0" applyFont="1" applyFill="1"/>
    <xf numFmtId="182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182" fontId="60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2" fillId="0" borderId="5" xfId="0" applyNumberFormat="1" applyFont="1" applyFill="1" applyBorder="1" applyAlignment="1">
      <alignment horizontal="center" vertical="center" wrapText="1"/>
    </xf>
    <xf numFmtId="0" fontId="71" fillId="0" borderId="5" xfId="0" applyNumberFormat="1" applyFont="1" applyFill="1" applyBorder="1" applyAlignment="1">
      <alignment horizontal="center" vertical="center" wrapText="1"/>
    </xf>
    <xf numFmtId="0" fontId="71" fillId="0" borderId="7" xfId="0" quotePrefix="1" applyFont="1" applyFill="1" applyBorder="1" applyAlignment="1">
      <alignment horizontal="center" vertical="center"/>
    </xf>
    <xf numFmtId="179" fontId="52" fillId="0" borderId="11" xfId="0" applyNumberFormat="1" applyFont="1" applyFill="1" applyBorder="1" applyAlignment="1">
      <alignment horizontal="center" vertical="center" shrinkToFit="1"/>
    </xf>
    <xf numFmtId="179" fontId="55" fillId="0" borderId="0" xfId="0" applyNumberFormat="1" applyFont="1" applyFill="1" applyBorder="1" applyAlignment="1">
      <alignment horizontal="center" vertical="center" shrinkToFit="1"/>
    </xf>
    <xf numFmtId="179" fontId="55" fillId="0" borderId="9" xfId="0" applyNumberFormat="1" applyFont="1" applyFill="1" applyBorder="1" applyAlignment="1">
      <alignment horizontal="center" vertical="center" shrinkToFit="1"/>
    </xf>
    <xf numFmtId="179" fontId="55" fillId="0" borderId="10" xfId="0" applyNumberFormat="1" applyFont="1" applyFill="1" applyBorder="1" applyAlignment="1">
      <alignment horizontal="center" vertical="center" shrinkToFit="1"/>
    </xf>
    <xf numFmtId="179" fontId="55" fillId="0" borderId="6" xfId="0" applyNumberFormat="1" applyFont="1" applyFill="1" applyBorder="1" applyAlignment="1">
      <alignment horizontal="center" vertical="center" shrinkToFit="1"/>
    </xf>
    <xf numFmtId="3" fontId="12" fillId="0" borderId="0" xfId="0" applyNumberFormat="1" applyFont="1" applyFill="1" applyBorder="1" applyAlignment="1"/>
    <xf numFmtId="3" fontId="13" fillId="0" borderId="0" xfId="0" applyNumberFormat="1" applyFont="1" applyFill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82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179" fontId="72" fillId="0" borderId="0" xfId="0" applyNumberFormat="1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8" fillId="0" borderId="0" xfId="0" applyFont="1" applyFill="1" applyBorder="1"/>
    <xf numFmtId="179" fontId="58" fillId="0" borderId="0" xfId="0" applyNumberFormat="1" applyFont="1" applyFill="1" applyBorder="1"/>
    <xf numFmtId="0" fontId="23" fillId="0" borderId="0" xfId="0" applyFont="1" applyFill="1" applyBorder="1"/>
    <xf numFmtId="0" fontId="17" fillId="0" borderId="0" xfId="0" applyFont="1" applyFill="1" applyBorder="1" applyAlignment="1">
      <alignment horizontal="center" vertical="center"/>
    </xf>
    <xf numFmtId="179" fontId="55" fillId="0" borderId="6" xfId="0" applyNumberFormat="1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22" fillId="0" borderId="0" xfId="0" applyFont="1" applyFill="1" applyBorder="1"/>
    <xf numFmtId="0" fontId="23" fillId="0" borderId="0" xfId="0" applyFont="1" applyFill="1" applyAlignment="1">
      <alignment horizontal="center" vertical="center"/>
    </xf>
    <xf numFmtId="3" fontId="23" fillId="0" borderId="0" xfId="0" applyNumberFormat="1" applyFont="1" applyFill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0" fontId="71" fillId="0" borderId="5" xfId="0" applyFont="1" applyFill="1" applyBorder="1" applyAlignment="1">
      <alignment horizontal="center" vertical="center"/>
    </xf>
    <xf numFmtId="0" fontId="71" fillId="0" borderId="7" xfId="0" applyFont="1" applyFill="1" applyBorder="1" applyAlignment="1">
      <alignment horizontal="center" vertical="center"/>
    </xf>
    <xf numFmtId="178" fontId="55" fillId="0" borderId="0" xfId="10" applyNumberFormat="1" applyFont="1" applyFill="1" applyBorder="1" applyAlignment="1">
      <alignment horizontal="center" vertical="center" shrinkToFit="1"/>
    </xf>
    <xf numFmtId="178" fontId="55" fillId="0" borderId="9" xfId="1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1" fontId="25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0" fontId="29" fillId="0" borderId="0" xfId="0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1" fontId="14" fillId="0" borderId="0" xfId="0" applyNumberFormat="1" applyFont="1" applyFill="1" applyBorder="1"/>
    <xf numFmtId="1" fontId="15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/>
    <xf numFmtId="1" fontId="19" fillId="0" borderId="0" xfId="0" applyNumberFormat="1" applyFont="1" applyFill="1" applyBorder="1"/>
    <xf numFmtId="1" fontId="21" fillId="0" borderId="0" xfId="0" applyNumberFormat="1" applyFont="1" applyFill="1" applyBorder="1"/>
    <xf numFmtId="1" fontId="22" fillId="0" borderId="0" xfId="0" applyNumberFormat="1" applyFont="1" applyFill="1" applyBorder="1"/>
    <xf numFmtId="0" fontId="29" fillId="0" borderId="0" xfId="0" applyFont="1" applyFill="1" applyAlignment="1">
      <alignment horizontal="center"/>
    </xf>
    <xf numFmtId="0" fontId="30" fillId="0" borderId="0" xfId="0" applyFont="1" applyFill="1" applyBorder="1"/>
    <xf numFmtId="178" fontId="52" fillId="0" borderId="0" xfId="10" applyNumberFormat="1" applyFont="1" applyFill="1" applyBorder="1" applyAlignment="1">
      <alignment horizontal="center" vertical="center"/>
    </xf>
    <xf numFmtId="178" fontId="52" fillId="0" borderId="9" xfId="10" applyNumberFormat="1" applyFont="1" applyFill="1" applyBorder="1" applyAlignment="1">
      <alignment horizontal="center" vertical="center"/>
    </xf>
    <xf numFmtId="178" fontId="52" fillId="0" borderId="9" xfId="0" applyNumberFormat="1" applyFont="1" applyFill="1" applyBorder="1" applyAlignment="1">
      <alignment horizontal="center" vertical="center"/>
    </xf>
    <xf numFmtId="178" fontId="55" fillId="0" borderId="6" xfId="0" applyNumberFormat="1" applyFont="1" applyFill="1" applyBorder="1" applyAlignment="1">
      <alignment horizontal="center" vertical="center" shrinkToFit="1"/>
    </xf>
    <xf numFmtId="1" fontId="11" fillId="0" borderId="0" xfId="0" applyNumberFormat="1" applyFont="1" applyFill="1" applyAlignment="1"/>
    <xf numFmtId="1" fontId="14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vertical="center"/>
    </xf>
    <xf numFmtId="1" fontId="29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/>
    <xf numFmtId="1" fontId="12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14" fillId="0" borderId="0" xfId="0" applyFont="1" applyFill="1" applyBorder="1" applyAlignment="1"/>
    <xf numFmtId="1" fontId="31" fillId="0" borderId="0" xfId="0" applyNumberFormat="1" applyFont="1" applyFill="1" applyBorder="1" applyAlignment="1"/>
    <xf numFmtId="176" fontId="52" fillId="0" borderId="0" xfId="0" applyNumberFormat="1" applyFont="1" applyFill="1" applyBorder="1" applyAlignment="1">
      <alignment horizontal="center" vertical="center" shrinkToFit="1"/>
    </xf>
    <xf numFmtId="176" fontId="52" fillId="0" borderId="0" xfId="10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23" fillId="0" borderId="0" xfId="0" applyFont="1" applyFill="1"/>
    <xf numFmtId="3" fontId="11" fillId="0" borderId="0" xfId="0" applyNumberFormat="1" applyFont="1" applyFill="1"/>
    <xf numFmtId="0" fontId="62" fillId="0" borderId="5" xfId="0" applyNumberFormat="1" applyFont="1" applyFill="1" applyBorder="1" applyAlignment="1">
      <alignment horizontal="center" vertical="center"/>
    </xf>
    <xf numFmtId="0" fontId="71" fillId="0" borderId="5" xfId="10" applyNumberFormat="1" applyFont="1" applyFill="1" applyBorder="1" applyAlignment="1">
      <alignment horizontal="center" vertical="center"/>
    </xf>
    <xf numFmtId="0" fontId="71" fillId="0" borderId="7" xfId="0" applyNumberFormat="1" applyFont="1" applyFill="1" applyBorder="1" applyAlignment="1">
      <alignment horizontal="center" vertical="center"/>
    </xf>
    <xf numFmtId="178" fontId="52" fillId="0" borderId="8" xfId="1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/>
    <xf numFmtId="0" fontId="13" fillId="0" borderId="10" xfId="0" applyFont="1" applyFill="1" applyBorder="1" applyAlignment="1"/>
    <xf numFmtId="0" fontId="3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71" fillId="0" borderId="7" xfId="0" applyNumberFormat="1" applyFont="1" applyFill="1" applyBorder="1" applyAlignment="1">
      <alignment horizontal="center" vertical="center" wrapText="1"/>
    </xf>
    <xf numFmtId="178" fontId="55" fillId="0" borderId="0" xfId="0" applyNumberFormat="1" applyFont="1" applyFill="1" applyBorder="1" applyAlignment="1">
      <alignment horizontal="center" vertical="center" shrinkToFit="1"/>
    </xf>
    <xf numFmtId="178" fontId="72" fillId="0" borderId="9" xfId="0" applyNumberFormat="1" applyFont="1" applyFill="1" applyBorder="1" applyAlignment="1">
      <alignment horizontal="center" vertical="center"/>
    </xf>
    <xf numFmtId="178" fontId="72" fillId="0" borderId="9" xfId="0" applyNumberFormat="1" applyFont="1" applyFill="1" applyBorder="1" applyAlignment="1">
      <alignment horizontal="center" vertical="center" shrinkToFit="1"/>
    </xf>
    <xf numFmtId="178" fontId="72" fillId="0" borderId="0" xfId="10" applyNumberFormat="1" applyFont="1" applyFill="1" applyBorder="1" applyAlignment="1">
      <alignment horizontal="center" vertical="center" shrinkToFit="1"/>
    </xf>
    <xf numFmtId="178" fontId="72" fillId="0" borderId="9" xfId="10" applyNumberFormat="1" applyFont="1" applyFill="1" applyBorder="1" applyAlignment="1">
      <alignment horizontal="center" vertical="center" shrinkToFit="1"/>
    </xf>
    <xf numFmtId="178" fontId="72" fillId="0" borderId="10" xfId="10" applyNumberFormat="1" applyFont="1" applyFill="1" applyBorder="1" applyAlignment="1">
      <alignment horizontal="center" vertical="center" shrinkToFit="1"/>
    </xf>
    <xf numFmtId="178" fontId="72" fillId="0" borderId="6" xfId="10" applyNumberFormat="1" applyFont="1" applyFill="1" applyBorder="1" applyAlignment="1">
      <alignment horizontal="center" vertical="center" shrinkToFit="1"/>
    </xf>
    <xf numFmtId="1" fontId="16" fillId="0" borderId="0" xfId="0" applyNumberFormat="1" applyFont="1" applyFill="1" applyBorder="1" applyAlignment="1">
      <alignment horizontal="center" vertical="center"/>
    </xf>
    <xf numFmtId="1" fontId="37" fillId="0" borderId="0" xfId="0" applyNumberFormat="1" applyFont="1" applyFill="1" applyBorder="1"/>
    <xf numFmtId="1" fontId="38" fillId="0" borderId="0" xfId="0" applyNumberFormat="1" applyFont="1" applyFill="1" applyBorder="1"/>
    <xf numFmtId="1" fontId="11" fillId="0" borderId="0" xfId="0" applyNumberFormat="1" applyFont="1" applyFill="1" applyAlignment="1">
      <alignment horizontal="right"/>
    </xf>
    <xf numFmtId="1" fontId="39" fillId="0" borderId="0" xfId="0" applyNumberFormat="1" applyFont="1" applyFill="1"/>
    <xf numFmtId="1" fontId="39" fillId="0" borderId="0" xfId="0" applyNumberFormat="1" applyFont="1" applyFill="1" applyAlignment="1">
      <alignment horizontal="right"/>
    </xf>
    <xf numFmtId="0" fontId="39" fillId="0" borderId="0" xfId="0" applyFont="1" applyFill="1"/>
    <xf numFmtId="3" fontId="39" fillId="0" borderId="0" xfId="0" applyNumberFormat="1" applyFont="1" applyFill="1"/>
    <xf numFmtId="1" fontId="62" fillId="0" borderId="5" xfId="0" applyNumberFormat="1" applyFont="1" applyFill="1" applyBorder="1" applyAlignment="1">
      <alignment horizontal="center" vertical="center"/>
    </xf>
    <xf numFmtId="1" fontId="71" fillId="0" borderId="7" xfId="0" applyNumberFormat="1" applyFont="1" applyFill="1" applyBorder="1" applyAlignment="1">
      <alignment horizontal="center" vertical="center"/>
    </xf>
    <xf numFmtId="178" fontId="52" fillId="0" borderId="0" xfId="10" applyNumberFormat="1" applyFont="1" applyFill="1" applyBorder="1" applyAlignment="1" applyProtection="1">
      <alignment horizontal="center" vertical="center" shrinkToFit="1"/>
    </xf>
    <xf numFmtId="178" fontId="55" fillId="0" borderId="10" xfId="10" applyNumberFormat="1" applyFont="1" applyFill="1" applyBorder="1" applyAlignment="1" applyProtection="1">
      <alignment horizontal="center" vertical="center" shrinkToFit="1"/>
    </xf>
    <xf numFmtId="0" fontId="32" fillId="0" borderId="0" xfId="0" applyFont="1" applyFill="1" applyBorder="1"/>
    <xf numFmtId="0" fontId="31" fillId="0" borderId="0" xfId="0" applyFont="1" applyFill="1" applyBorder="1" applyAlignment="1">
      <alignment horizontal="centerContinuous"/>
    </xf>
    <xf numFmtId="0" fontId="20" fillId="0" borderId="0" xfId="0" applyFont="1" applyFill="1"/>
    <xf numFmtId="0" fontId="21" fillId="0" borderId="0" xfId="0" applyFont="1" applyFill="1"/>
    <xf numFmtId="0" fontId="62" fillId="0" borderId="1" xfId="0" applyFont="1" applyFill="1" applyBorder="1" applyAlignment="1">
      <alignment horizontal="center" vertical="center" wrapText="1"/>
    </xf>
    <xf numFmtId="0" fontId="62" fillId="0" borderId="5" xfId="0" applyFont="1" applyFill="1" applyBorder="1" applyAlignment="1">
      <alignment horizontal="center" vertical="center" wrapText="1"/>
    </xf>
    <xf numFmtId="178" fontId="72" fillId="0" borderId="0" xfId="10" applyNumberFormat="1" applyFont="1" applyFill="1" applyBorder="1" applyAlignment="1" applyProtection="1">
      <alignment horizontal="center" vertical="center" shrinkToFit="1"/>
    </xf>
    <xf numFmtId="178" fontId="52" fillId="0" borderId="10" xfId="10" applyNumberFormat="1" applyFont="1" applyFill="1" applyBorder="1" applyAlignment="1" applyProtection="1">
      <alignment horizontal="center" vertical="center" shrinkToFit="1"/>
    </xf>
    <xf numFmtId="0" fontId="71" fillId="0" borderId="7" xfId="10" applyFont="1" applyFill="1" applyBorder="1" applyAlignment="1">
      <alignment horizontal="center" vertical="center" wrapText="1"/>
    </xf>
    <xf numFmtId="0" fontId="24" fillId="0" borderId="0" xfId="0" applyFont="1" applyFill="1"/>
    <xf numFmtId="0" fontId="42" fillId="0" borderId="0" xfId="0" applyFont="1" applyFill="1" applyBorder="1" applyAlignment="1">
      <alignment horizontal="centerContinuous"/>
    </xf>
    <xf numFmtId="0" fontId="43" fillId="0" borderId="0" xfId="0" applyFont="1" applyFill="1" applyBorder="1"/>
    <xf numFmtId="3" fontId="18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0" fontId="41" fillId="0" borderId="0" xfId="0" applyFont="1" applyFill="1"/>
    <xf numFmtId="0" fontId="41" fillId="0" borderId="0" xfId="0" applyFont="1" applyFill="1" applyAlignment="1"/>
    <xf numFmtId="0" fontId="62" fillId="0" borderId="5" xfId="0" quotePrefix="1" applyFont="1" applyFill="1" applyBorder="1" applyAlignment="1" applyProtection="1">
      <alignment horizontal="center" vertical="center"/>
      <protection locked="0"/>
    </xf>
    <xf numFmtId="0" fontId="71" fillId="0" borderId="7" xfId="10" quotePrefix="1" applyFont="1" applyFill="1" applyBorder="1" applyAlignment="1" applyProtection="1">
      <alignment horizontal="center" vertical="center"/>
      <protection locked="0"/>
    </xf>
    <xf numFmtId="0" fontId="71" fillId="0" borderId="7" xfId="0" quotePrefix="1" applyFont="1" applyFill="1" applyBorder="1" applyAlignment="1" applyProtection="1">
      <alignment horizontal="center" vertical="center"/>
      <protection locked="0"/>
    </xf>
    <xf numFmtId="3" fontId="23" fillId="0" borderId="0" xfId="0" applyNumberFormat="1" applyFont="1" applyFill="1"/>
    <xf numFmtId="3" fontId="23" fillId="0" borderId="0" xfId="0" applyNumberFormat="1" applyFont="1" applyFill="1" applyBorder="1"/>
    <xf numFmtId="0" fontId="44" fillId="0" borderId="0" xfId="0" applyFont="1" applyFill="1" applyBorder="1"/>
    <xf numFmtId="0" fontId="31" fillId="0" borderId="0" xfId="0" applyFont="1" applyFill="1" applyBorder="1" applyAlignment="1">
      <alignment horizontal="centerContinuous" vertical="center"/>
    </xf>
    <xf numFmtId="3" fontId="18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3" fontId="24" fillId="0" borderId="0" xfId="0" applyNumberFormat="1" applyFont="1" applyFill="1"/>
    <xf numFmtId="3" fontId="24" fillId="0" borderId="0" xfId="0" applyNumberFormat="1" applyFont="1" applyFill="1" applyBorder="1"/>
    <xf numFmtId="0" fontId="23" fillId="0" borderId="0" xfId="0" applyFont="1" applyFill="1" applyAlignment="1"/>
    <xf numFmtId="0" fontId="62" fillId="0" borderId="1" xfId="0" quotePrefix="1" applyFont="1" applyFill="1" applyBorder="1" applyAlignment="1">
      <alignment horizontal="center" vertical="center"/>
    </xf>
    <xf numFmtId="178" fontId="72" fillId="0" borderId="3" xfId="0" applyNumberFormat="1" applyFont="1" applyFill="1" applyBorder="1" applyAlignment="1">
      <alignment horizontal="center" vertical="center" shrinkToFit="1"/>
    </xf>
    <xf numFmtId="178" fontId="52" fillId="0" borderId="10" xfId="10" applyNumberFormat="1" applyFont="1" applyFill="1" applyBorder="1" applyAlignment="1">
      <alignment horizontal="center" vertical="center" shrinkToFit="1"/>
    </xf>
    <xf numFmtId="0" fontId="45" fillId="0" borderId="0" xfId="0" applyFont="1" applyFill="1" applyBorder="1"/>
    <xf numFmtId="0" fontId="13" fillId="0" borderId="0" xfId="0" applyFont="1" applyFill="1" applyBorder="1" applyAlignment="1">
      <alignment horizontal="centerContinuous" vertical="center"/>
    </xf>
    <xf numFmtId="0" fontId="46" fillId="0" borderId="0" xfId="0" applyFont="1" applyFill="1" applyBorder="1"/>
    <xf numFmtId="0" fontId="41" fillId="0" borderId="0" xfId="0" applyFont="1" applyFill="1" applyBorder="1"/>
    <xf numFmtId="0" fontId="62" fillId="0" borderId="5" xfId="0" quotePrefix="1" applyNumberFormat="1" applyFont="1" applyFill="1" applyBorder="1" applyAlignment="1">
      <alignment horizontal="centerContinuous" vertical="center"/>
    </xf>
    <xf numFmtId="0" fontId="71" fillId="0" borderId="7" xfId="0" quotePrefix="1" applyNumberFormat="1" applyFont="1" applyFill="1" applyBorder="1" applyAlignment="1">
      <alignment horizontal="centerContinuous" vertical="center"/>
    </xf>
    <xf numFmtId="179" fontId="52" fillId="0" borderId="0" xfId="0" applyNumberFormat="1" applyFont="1" applyFill="1" applyBorder="1" applyAlignment="1">
      <alignment horizontal="center" vertical="center"/>
    </xf>
    <xf numFmtId="179" fontId="52" fillId="0" borderId="9" xfId="0" applyNumberFormat="1" applyFont="1" applyFill="1" applyBorder="1" applyAlignment="1">
      <alignment horizontal="center" vertical="center"/>
    </xf>
    <xf numFmtId="179" fontId="55" fillId="0" borderId="10" xfId="0" applyNumberFormat="1" applyFont="1" applyFill="1" applyBorder="1" applyAlignment="1">
      <alignment horizontal="center" vertical="center"/>
    </xf>
    <xf numFmtId="179" fontId="55" fillId="0" borderId="6" xfId="0" applyNumberFormat="1" applyFont="1" applyFill="1" applyBorder="1" applyAlignment="1">
      <alignment horizontal="center" vertical="center"/>
    </xf>
    <xf numFmtId="0" fontId="47" fillId="0" borderId="0" xfId="0" applyFont="1" applyFill="1" applyBorder="1"/>
    <xf numFmtId="0" fontId="11" fillId="0" borderId="0" xfId="0" applyFont="1" applyFill="1" applyBorder="1"/>
    <xf numFmtId="179" fontId="52" fillId="0" borderId="4" xfId="0" applyNumberFormat="1" applyFont="1" applyFill="1" applyBorder="1" applyAlignment="1">
      <alignment horizontal="center" vertical="center" shrinkToFit="1"/>
    </xf>
    <xf numFmtId="179" fontId="52" fillId="0" borderId="2" xfId="0" applyNumberFormat="1" applyFont="1" applyFill="1" applyBorder="1" applyAlignment="1">
      <alignment horizontal="center" vertical="center"/>
    </xf>
    <xf numFmtId="179" fontId="52" fillId="0" borderId="3" xfId="0" applyNumberFormat="1" applyFont="1" applyFill="1" applyBorder="1" applyAlignment="1">
      <alignment horizontal="center" vertical="center"/>
    </xf>
    <xf numFmtId="179" fontId="55" fillId="0" borderId="8" xfId="0" applyNumberFormat="1" applyFont="1" applyFill="1" applyBorder="1" applyAlignment="1">
      <alignment horizontal="center" vertical="center" shrinkToFit="1"/>
    </xf>
    <xf numFmtId="0" fontId="62" fillId="0" borderId="5" xfId="0" applyFont="1" applyFill="1" applyBorder="1" applyAlignment="1">
      <alignment horizontal="centerContinuous" vertical="center" wrapText="1"/>
    </xf>
    <xf numFmtId="0" fontId="71" fillId="0" borderId="7" xfId="0" applyFont="1" applyFill="1" applyBorder="1" applyAlignment="1">
      <alignment horizontal="centerContinuous" vertical="center" wrapText="1"/>
    </xf>
    <xf numFmtId="179" fontId="52" fillId="0" borderId="0" xfId="0" applyNumberFormat="1" applyFont="1" applyFill="1" applyBorder="1" applyAlignment="1">
      <alignment horizontal="center" vertical="center" wrapText="1" shrinkToFit="1"/>
    </xf>
    <xf numFmtId="179" fontId="52" fillId="0" borderId="9" xfId="0" applyNumberFormat="1" applyFont="1" applyFill="1" applyBorder="1" applyAlignment="1">
      <alignment horizontal="center" vertical="center" wrapText="1" shrinkToFit="1"/>
    </xf>
    <xf numFmtId="179" fontId="52" fillId="0" borderId="0" xfId="10" applyNumberFormat="1" applyFont="1" applyFill="1" applyBorder="1" applyAlignment="1">
      <alignment horizontal="center" vertical="center" wrapText="1" shrinkToFit="1"/>
    </xf>
    <xf numFmtId="179" fontId="52" fillId="0" borderId="8" xfId="0" applyNumberFormat="1" applyFont="1" applyFill="1" applyBorder="1" applyAlignment="1">
      <alignment horizontal="center" vertical="center" wrapText="1" shrinkToFit="1"/>
    </xf>
    <xf numFmtId="179" fontId="52" fillId="0" borderId="10" xfId="0" applyNumberFormat="1" applyFont="1" applyFill="1" applyBorder="1" applyAlignment="1">
      <alignment horizontal="center" vertical="center" wrapText="1" shrinkToFit="1"/>
    </xf>
    <xf numFmtId="179" fontId="52" fillId="0" borderId="6" xfId="0" applyNumberFormat="1" applyFont="1" applyFill="1" applyBorder="1" applyAlignment="1">
      <alignment horizontal="center" vertical="center" wrapText="1" shrinkToFit="1"/>
    </xf>
    <xf numFmtId="179" fontId="52" fillId="0" borderId="9" xfId="10" applyNumberFormat="1" applyFont="1" applyFill="1" applyBorder="1" applyAlignment="1">
      <alignment horizontal="center" vertical="center" wrapText="1" shrinkToFit="1"/>
    </xf>
    <xf numFmtId="4" fontId="23" fillId="0" borderId="0" xfId="0" applyNumberFormat="1" applyFont="1" applyFill="1"/>
    <xf numFmtId="4" fontId="11" fillId="0" borderId="0" xfId="0" applyNumberFormat="1" applyFont="1" applyFill="1"/>
    <xf numFmtId="176" fontId="23" fillId="0" borderId="0" xfId="0" applyNumberFormat="1" applyFont="1" applyFill="1" applyBorder="1"/>
    <xf numFmtId="2" fontId="23" fillId="0" borderId="0" xfId="0" applyNumberFormat="1" applyFont="1" applyFill="1" applyBorder="1"/>
    <xf numFmtId="0" fontId="64" fillId="0" borderId="0" xfId="0" applyFont="1" applyFill="1" applyBorder="1"/>
    <xf numFmtId="4" fontId="12" fillId="0" borderId="0" xfId="0" applyNumberFormat="1" applyFont="1" applyFill="1" applyBorder="1" applyAlignment="1"/>
    <xf numFmtId="4" fontId="32" fillId="0" borderId="0" xfId="0" applyNumberFormat="1" applyFont="1" applyFill="1" applyBorder="1"/>
    <xf numFmtId="176" fontId="44" fillId="0" borderId="0" xfId="0" applyNumberFormat="1" applyFont="1" applyFill="1" applyBorder="1"/>
    <xf numFmtId="0" fontId="16" fillId="0" borderId="0" xfId="0" applyFont="1" applyFill="1" applyBorder="1" applyAlignment="1">
      <alignment horizontal="centerContinuous" vertical="center"/>
    </xf>
    <xf numFmtId="0" fontId="34" fillId="0" borderId="0" xfId="0" applyFont="1" applyFill="1" applyBorder="1"/>
    <xf numFmtId="0" fontId="14" fillId="0" borderId="0" xfId="0" applyFont="1" applyFill="1" applyBorder="1" applyAlignment="1">
      <alignment horizontal="centerContinuous" vertical="center"/>
    </xf>
    <xf numFmtId="0" fontId="65" fillId="0" borderId="0" xfId="0" applyFont="1" applyFill="1" applyBorder="1"/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/>
    <xf numFmtId="4" fontId="23" fillId="0" borderId="0" xfId="0" applyNumberFormat="1" applyFont="1" applyFill="1" applyBorder="1" applyAlignment="1"/>
    <xf numFmtId="4" fontId="11" fillId="0" borderId="0" xfId="0" applyNumberFormat="1" applyFont="1" applyFill="1" applyBorder="1" applyAlignment="1"/>
    <xf numFmtId="176" fontId="23" fillId="0" borderId="0" xfId="0" applyNumberFormat="1" applyFont="1" applyFill="1" applyBorder="1" applyAlignment="1"/>
    <xf numFmtId="0" fontId="24" fillId="0" borderId="0" xfId="0" applyFont="1" applyFill="1" applyBorder="1" applyAlignment="1"/>
    <xf numFmtId="4" fontId="24" fillId="0" borderId="0" xfId="0" applyNumberFormat="1" applyFont="1" applyFill="1"/>
    <xf numFmtId="176" fontId="24" fillId="0" borderId="0" xfId="0" applyNumberFormat="1" applyFont="1" applyFill="1" applyBorder="1"/>
    <xf numFmtId="4" fontId="24" fillId="0" borderId="0" xfId="0" applyNumberFormat="1" applyFont="1" applyFill="1" applyBorder="1"/>
    <xf numFmtId="2" fontId="24" fillId="0" borderId="0" xfId="0" applyNumberFormat="1" applyFont="1" applyFill="1" applyBorder="1"/>
    <xf numFmtId="0" fontId="64" fillId="0" borderId="0" xfId="0" applyFont="1" applyFill="1" applyBorder="1" applyAlignment="1">
      <alignment vertical="center"/>
    </xf>
    <xf numFmtId="178" fontId="52" fillId="0" borderId="9" xfId="0" applyNumberFormat="1" applyFont="1" applyFill="1" applyBorder="1" applyAlignment="1" applyProtection="1">
      <alignment horizontal="center" vertical="center" wrapText="1" shrinkToFit="1"/>
    </xf>
    <xf numFmtId="178" fontId="52" fillId="0" borderId="9" xfId="10" applyNumberFormat="1" applyFont="1" applyFill="1" applyBorder="1" applyAlignment="1" applyProtection="1">
      <alignment horizontal="center" vertical="center" wrapText="1" shrinkToFit="1"/>
    </xf>
    <xf numFmtId="178" fontId="55" fillId="0" borderId="6" xfId="10" applyNumberFormat="1" applyFont="1" applyFill="1" applyBorder="1" applyAlignment="1" applyProtection="1">
      <alignment horizontal="center" vertical="center" wrapText="1" shrinkToFit="1"/>
    </xf>
    <xf numFmtId="2" fontId="41" fillId="0" borderId="0" xfId="0" applyNumberFormat="1" applyFont="1" applyFill="1" applyAlignment="1">
      <alignment horizontal="center"/>
    </xf>
    <xf numFmtId="3" fontId="46" fillId="0" borderId="0" xfId="0" applyNumberFormat="1" applyFont="1" applyFill="1"/>
    <xf numFmtId="2" fontId="41" fillId="0" borderId="0" xfId="0" applyNumberFormat="1" applyFont="1" applyFill="1" applyBorder="1"/>
    <xf numFmtId="176" fontId="46" fillId="0" borderId="0" xfId="0" applyNumberFormat="1" applyFont="1" applyFill="1"/>
    <xf numFmtId="2" fontId="41" fillId="0" borderId="0" xfId="0" applyNumberFormat="1" applyFont="1" applyFill="1" applyBorder="1" applyAlignment="1">
      <alignment horizontal="center"/>
    </xf>
    <xf numFmtId="2" fontId="33" fillId="0" borderId="10" xfId="0" applyNumberFormat="1" applyFont="1" applyFill="1" applyBorder="1" applyAlignment="1"/>
    <xf numFmtId="2" fontId="31" fillId="0" borderId="0" xfId="0" applyNumberFormat="1" applyFont="1" applyFill="1" applyBorder="1" applyAlignment="1">
      <alignment horizontal="centerContinuous"/>
    </xf>
    <xf numFmtId="0" fontId="3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8" fontId="55" fillId="0" borderId="9" xfId="0" applyNumberFormat="1" applyFont="1" applyFill="1" applyBorder="1" applyAlignment="1">
      <alignment horizontal="center" vertical="center" shrinkToFit="1"/>
    </xf>
    <xf numFmtId="0" fontId="41" fillId="0" borderId="0" xfId="0" applyFont="1" applyFill="1" applyBorder="1" applyAlignment="1"/>
    <xf numFmtId="3" fontId="46" fillId="0" borderId="0" xfId="0" applyNumberFormat="1" applyFont="1" applyFill="1" applyBorder="1" applyAlignment="1"/>
    <xf numFmtId="2" fontId="41" fillId="0" borderId="0" xfId="0" applyNumberFormat="1" applyFont="1" applyFill="1" applyBorder="1" applyAlignment="1"/>
    <xf numFmtId="2" fontId="41" fillId="0" borderId="0" xfId="0" applyNumberFormat="1" applyFont="1" applyFill="1" applyBorder="1" applyAlignment="1">
      <alignment horizontal="right"/>
    </xf>
    <xf numFmtId="176" fontId="46" fillId="0" borderId="0" xfId="0" applyNumberFormat="1" applyFont="1" applyFill="1" applyBorder="1" applyAlignment="1"/>
    <xf numFmtId="0" fontId="24" fillId="0" borderId="0" xfId="0" applyFont="1" applyFill="1" applyAlignment="1">
      <alignment horizontal="right"/>
    </xf>
    <xf numFmtId="2" fontId="24" fillId="0" borderId="0" xfId="0" applyNumberFormat="1" applyFont="1" applyFill="1" applyAlignment="1">
      <alignment horizontal="center"/>
    </xf>
    <xf numFmtId="2" fontId="24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center"/>
    </xf>
    <xf numFmtId="178" fontId="52" fillId="0" borderId="8" xfId="0" applyNumberFormat="1" applyFont="1" applyFill="1" applyBorder="1" applyAlignment="1">
      <alignment horizontal="center" vertical="center" shrinkToFit="1"/>
    </xf>
    <xf numFmtId="178" fontId="52" fillId="0" borderId="6" xfId="0" applyNumberFormat="1" applyFont="1" applyFill="1" applyBorder="1" applyAlignment="1">
      <alignment horizontal="center" vertical="center" shrinkToFit="1"/>
    </xf>
    <xf numFmtId="0" fontId="46" fillId="0" borderId="0" xfId="0" applyFont="1" applyFill="1"/>
    <xf numFmtId="0" fontId="46" fillId="0" borderId="0" xfId="0" applyFont="1" applyFill="1" applyAlignment="1"/>
    <xf numFmtId="0" fontId="66" fillId="0" borderId="0" xfId="0" applyFont="1" applyFill="1"/>
    <xf numFmtId="0" fontId="46" fillId="0" borderId="0" xfId="0" applyFont="1" applyFill="1" applyBorder="1" applyAlignment="1">
      <alignment horizontal="right"/>
    </xf>
    <xf numFmtId="0" fontId="32" fillId="0" borderId="0" xfId="0" applyFont="1" applyFill="1"/>
    <xf numFmtId="0" fontId="12" fillId="0" borderId="10" xfId="0" applyFont="1" applyFill="1" applyBorder="1" applyAlignment="1"/>
    <xf numFmtId="0" fontId="20" fillId="0" borderId="0" xfId="0" applyFont="1" applyFill="1" applyBorder="1"/>
    <xf numFmtId="0" fontId="36" fillId="0" borderId="0" xfId="0" applyFont="1" applyFill="1" applyBorder="1"/>
    <xf numFmtId="0" fontId="62" fillId="0" borderId="7" xfId="0" applyFont="1" applyFill="1" applyBorder="1" applyAlignment="1">
      <alignment horizontal="center" vertical="center"/>
    </xf>
    <xf numFmtId="179" fontId="52" fillId="0" borderId="0" xfId="0" applyNumberFormat="1" applyFont="1" applyFill="1" applyBorder="1" applyAlignment="1">
      <alignment horizontal="center"/>
    </xf>
    <xf numFmtId="179" fontId="52" fillId="0" borderId="9" xfId="0" applyNumberFormat="1" applyFont="1" applyFill="1" applyBorder="1" applyAlignment="1">
      <alignment horizontal="center"/>
    </xf>
    <xf numFmtId="178" fontId="52" fillId="0" borderId="9" xfId="0" applyNumberFormat="1" applyFont="1" applyFill="1" applyBorder="1" applyAlignment="1" applyProtection="1">
      <alignment horizontal="center" vertical="center" shrinkToFit="1"/>
    </xf>
    <xf numFmtId="178" fontId="55" fillId="0" borderId="0" xfId="0" applyNumberFormat="1" applyFont="1" applyFill="1" applyBorder="1" applyAlignment="1" applyProtection="1">
      <alignment horizontal="center" vertical="center" shrinkToFit="1"/>
    </xf>
    <xf numFmtId="178" fontId="55" fillId="0" borderId="11" xfId="0" applyNumberFormat="1" applyFont="1" applyFill="1" applyBorder="1" applyAlignment="1">
      <alignment horizontal="center" vertical="center"/>
    </xf>
    <xf numFmtId="178" fontId="55" fillId="0" borderId="0" xfId="0" applyNumberFormat="1" applyFont="1" applyFill="1" applyBorder="1" applyAlignment="1">
      <alignment horizontal="center" vertical="center"/>
    </xf>
    <xf numFmtId="178" fontId="55" fillId="0" borderId="9" xfId="0" applyNumberFormat="1" applyFont="1" applyFill="1" applyBorder="1" applyAlignment="1">
      <alignment horizontal="center" vertical="center"/>
    </xf>
    <xf numFmtId="178" fontId="52" fillId="0" borderId="11" xfId="0" applyNumberFormat="1" applyFont="1" applyFill="1" applyBorder="1" applyAlignment="1">
      <alignment horizontal="center" vertical="center"/>
    </xf>
    <xf numFmtId="178" fontId="52" fillId="0" borderId="8" xfId="0" applyNumberFormat="1" applyFont="1" applyFill="1" applyBorder="1" applyAlignment="1">
      <alignment horizontal="center" vertical="center"/>
    </xf>
    <xf numFmtId="178" fontId="52" fillId="0" borderId="10" xfId="0" applyNumberFormat="1" applyFont="1" applyFill="1" applyBorder="1" applyAlignment="1">
      <alignment horizontal="center" vertical="center"/>
    </xf>
    <xf numFmtId="178" fontId="52" fillId="0" borderId="6" xfId="0" applyNumberFormat="1" applyFont="1" applyFill="1" applyBorder="1" applyAlignment="1">
      <alignment horizontal="center" vertical="center"/>
    </xf>
    <xf numFmtId="178" fontId="55" fillId="0" borderId="0" xfId="10" applyNumberFormat="1" applyFont="1" applyFill="1" applyBorder="1" applyAlignment="1" applyProtection="1">
      <alignment horizontal="center" vertical="center" wrapText="1" shrinkToFit="1"/>
    </xf>
    <xf numFmtId="178" fontId="55" fillId="0" borderId="9" xfId="10" applyNumberFormat="1" applyFont="1" applyFill="1" applyBorder="1" applyAlignment="1" applyProtection="1">
      <alignment horizontal="center" vertical="center" wrapText="1" shrinkToFit="1"/>
    </xf>
    <xf numFmtId="0" fontId="36" fillId="0" borderId="0" xfId="0" applyFont="1" applyFill="1"/>
    <xf numFmtId="0" fontId="15" fillId="0" borderId="0" xfId="0" applyFont="1" applyFill="1" applyBorder="1" applyAlignment="1">
      <alignment horizontal="center"/>
    </xf>
    <xf numFmtId="0" fontId="0" fillId="0" borderId="0" xfId="0" applyFont="1" applyFill="1"/>
    <xf numFmtId="1" fontId="25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0" fillId="0" borderId="0" xfId="0" applyFont="1" applyFill="1" applyBorder="1"/>
    <xf numFmtId="0" fontId="71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44" fillId="0" borderId="0" xfId="0" applyFont="1" applyFill="1"/>
    <xf numFmtId="177" fontId="0" fillId="0" borderId="0" xfId="0" applyNumberFormat="1" applyFont="1" applyFill="1" applyBorder="1"/>
    <xf numFmtId="0" fontId="14" fillId="0" borderId="0" xfId="0" applyFont="1" applyFill="1" applyBorder="1"/>
    <xf numFmtId="183" fontId="62" fillId="0" borderId="5" xfId="0" applyNumberFormat="1" applyFont="1" applyFill="1" applyBorder="1" applyAlignment="1">
      <alignment horizontal="center" vertical="center" shrinkToFit="1"/>
    </xf>
    <xf numFmtId="0" fontId="20" fillId="0" borderId="0" xfId="0" applyFont="1" applyFill="1" applyAlignment="1"/>
    <xf numFmtId="0" fontId="46" fillId="0" borderId="0" xfId="0" applyFont="1" applyFill="1" applyAlignment="1">
      <alignment horizontal="center"/>
    </xf>
    <xf numFmtId="0" fontId="30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0" fontId="25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179" fontId="52" fillId="0" borderId="11" xfId="0" applyNumberFormat="1" applyFont="1" applyFill="1" applyBorder="1" applyAlignment="1" applyProtection="1">
      <alignment horizontal="center" vertical="center" shrinkToFit="1"/>
    </xf>
    <xf numFmtId="179" fontId="52" fillId="0" borderId="0" xfId="5" applyNumberFormat="1" applyFont="1" applyFill="1" applyBorder="1" applyAlignment="1">
      <alignment horizontal="center" vertical="center" shrinkToFit="1"/>
    </xf>
    <xf numFmtId="179" fontId="52" fillId="0" borderId="9" xfId="5" applyNumberFormat="1" applyFont="1" applyFill="1" applyBorder="1" applyAlignment="1">
      <alignment horizontal="center" vertical="center" shrinkToFit="1"/>
    </xf>
    <xf numFmtId="179" fontId="52" fillId="0" borderId="11" xfId="5" applyNumberFormat="1" applyFont="1" applyFill="1" applyBorder="1" applyAlignment="1">
      <alignment horizontal="center" vertical="center" shrinkToFit="1"/>
    </xf>
    <xf numFmtId="179" fontId="52" fillId="0" borderId="0" xfId="5" applyNumberFormat="1" applyFont="1" applyFill="1" applyBorder="1" applyAlignment="1" applyProtection="1">
      <alignment horizontal="center" vertical="center" shrinkToFit="1"/>
    </xf>
    <xf numFmtId="179" fontId="52" fillId="0" borderId="9" xfId="5" applyNumberFormat="1" applyFont="1" applyFill="1" applyBorder="1" applyAlignment="1" applyProtection="1">
      <alignment horizontal="center" vertical="center" shrinkToFit="1"/>
    </xf>
    <xf numFmtId="179" fontId="52" fillId="0" borderId="10" xfId="5" applyNumberFormat="1" applyFont="1" applyFill="1" applyBorder="1" applyAlignment="1">
      <alignment horizontal="center" vertical="center" shrinkToFit="1"/>
    </xf>
    <xf numFmtId="179" fontId="52" fillId="0" borderId="6" xfId="5" applyNumberFormat="1" applyFont="1" applyFill="1" applyBorder="1" applyAlignment="1">
      <alignment horizontal="center" vertical="center" shrinkToFit="1"/>
    </xf>
    <xf numFmtId="179" fontId="52" fillId="0" borderId="8" xfId="5" applyNumberFormat="1" applyFont="1" applyFill="1" applyBorder="1" applyAlignment="1">
      <alignment horizontal="center" vertical="center" shrinkToFit="1"/>
    </xf>
    <xf numFmtId="179" fontId="52" fillId="0" borderId="10" xfId="5" applyNumberFormat="1" applyFont="1" applyFill="1" applyBorder="1" applyAlignment="1" applyProtection="1">
      <alignment horizontal="center" vertical="center" shrinkToFit="1"/>
    </xf>
    <xf numFmtId="179" fontId="52" fillId="0" borderId="6" xfId="5" applyNumberFormat="1" applyFont="1" applyFill="1" applyBorder="1" applyAlignment="1" applyProtection="1">
      <alignment horizontal="center" vertical="center" shrinkToFit="1"/>
    </xf>
    <xf numFmtId="179" fontId="52" fillId="0" borderId="11" xfId="10" applyNumberFormat="1" applyFont="1" applyFill="1" applyBorder="1" applyAlignment="1">
      <alignment horizontal="center" vertical="center" shrinkToFit="1"/>
    </xf>
    <xf numFmtId="179" fontId="52" fillId="0" borderId="8" xfId="10" applyNumberFormat="1" applyFont="1" applyFill="1" applyBorder="1" applyAlignment="1">
      <alignment horizontal="center" vertical="center" shrinkToFit="1"/>
    </xf>
    <xf numFmtId="179" fontId="52" fillId="0" borderId="10" xfId="10" applyNumberFormat="1" applyFont="1" applyFill="1" applyBorder="1" applyAlignment="1">
      <alignment horizontal="center" vertical="center" shrinkToFit="1"/>
    </xf>
    <xf numFmtId="0" fontId="48" fillId="0" borderId="0" xfId="0" applyFont="1" applyFill="1"/>
    <xf numFmtId="0" fontId="49" fillId="0" borderId="0" xfId="0" applyFont="1" applyFill="1"/>
    <xf numFmtId="0" fontId="53" fillId="0" borderId="0" xfId="0" applyFont="1" applyFill="1" applyBorder="1" applyAlignment="1"/>
    <xf numFmtId="0" fontId="54" fillId="0" borderId="0" xfId="0" applyFont="1" applyFill="1"/>
    <xf numFmtId="0" fontId="48" fillId="0" borderId="0" xfId="0" applyFont="1" applyFill="1" applyAlignment="1"/>
    <xf numFmtId="2" fontId="23" fillId="0" borderId="0" xfId="0" applyNumberFormat="1" applyFont="1" applyFill="1" applyAlignment="1">
      <alignment horizontal="center"/>
    </xf>
    <xf numFmtId="176" fontId="11" fillId="0" borderId="0" xfId="0" applyNumberFormat="1" applyFont="1" applyFill="1"/>
    <xf numFmtId="2" fontId="23" fillId="0" borderId="0" xfId="0" applyNumberFormat="1" applyFont="1" applyFill="1" applyBorder="1" applyAlignment="1">
      <alignment horizontal="center"/>
    </xf>
    <xf numFmtId="2" fontId="33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/>
    <xf numFmtId="2" fontId="23" fillId="0" borderId="0" xfId="0" applyNumberFormat="1" applyFont="1" applyFill="1" applyBorder="1" applyAlignment="1"/>
    <xf numFmtId="176" fontId="11" fillId="0" borderId="0" xfId="0" applyNumberFormat="1" applyFont="1" applyFill="1" applyBorder="1" applyAlignment="1"/>
    <xf numFmtId="3" fontId="13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178" fontId="52" fillId="0" borderId="0" xfId="0" applyNumberFormat="1" applyFont="1" applyFill="1" applyBorder="1" applyAlignment="1">
      <alignment horizontal="center" vertical="center" shrinkToFit="1"/>
    </xf>
    <xf numFmtId="178" fontId="52" fillId="0" borderId="0" xfId="10" applyNumberFormat="1" applyFont="1" applyFill="1" applyBorder="1" applyAlignment="1">
      <alignment horizontal="center" vertical="center" shrinkToFit="1"/>
    </xf>
    <xf numFmtId="178" fontId="55" fillId="0" borderId="10" xfId="10" applyNumberFormat="1" applyFont="1" applyFill="1" applyBorder="1" applyAlignment="1">
      <alignment horizontal="center" vertical="center" shrinkToFit="1"/>
    </xf>
    <xf numFmtId="178" fontId="5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178" fontId="52" fillId="0" borderId="2" xfId="0" applyNumberFormat="1" applyFont="1" applyFill="1" applyBorder="1" applyAlignment="1">
      <alignment horizontal="center" vertical="center" shrinkToFit="1"/>
    </xf>
    <xf numFmtId="176" fontId="29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/>
    </xf>
    <xf numFmtId="178" fontId="52" fillId="0" borderId="9" xfId="0" applyNumberFormat="1" applyFont="1" applyFill="1" applyBorder="1" applyAlignment="1">
      <alignment horizontal="center" vertical="center" shrinkToFit="1"/>
    </xf>
    <xf numFmtId="178" fontId="52" fillId="0" borderId="3" xfId="0" applyNumberFormat="1" applyFont="1" applyFill="1" applyBorder="1" applyAlignment="1">
      <alignment horizontal="center" vertical="center" shrinkToFit="1"/>
    </xf>
    <xf numFmtId="178" fontId="55" fillId="0" borderId="6" xfId="10" applyNumberFormat="1" applyFont="1" applyFill="1" applyBorder="1" applyAlignment="1">
      <alignment horizontal="center" vertical="center" shrinkToFit="1"/>
    </xf>
    <xf numFmtId="178" fontId="52" fillId="0" borderId="9" xfId="10" applyNumberFormat="1" applyFont="1" applyFill="1" applyBorder="1" applyAlignment="1">
      <alignment horizontal="center" vertical="center" shrinkToFit="1"/>
    </xf>
    <xf numFmtId="178" fontId="72" fillId="0" borderId="2" xfId="0" applyNumberFormat="1" applyFont="1" applyFill="1" applyBorder="1" applyAlignment="1">
      <alignment horizontal="center" vertical="center" shrinkToFit="1"/>
    </xf>
    <xf numFmtId="178" fontId="52" fillId="0" borderId="10" xfId="0" applyNumberFormat="1" applyFont="1" applyFill="1" applyBorder="1" applyAlignment="1">
      <alignment horizontal="center" vertical="center" shrinkToFit="1"/>
    </xf>
    <xf numFmtId="178" fontId="72" fillId="0" borderId="0" xfId="0" applyNumberFormat="1" applyFont="1" applyFill="1" applyBorder="1" applyAlignment="1">
      <alignment horizontal="center" vertical="center" shrinkToFit="1"/>
    </xf>
    <xf numFmtId="178" fontId="72" fillId="0" borderId="0" xfId="0" applyNumberFormat="1" applyFont="1" applyFill="1" applyBorder="1" applyAlignment="1" applyProtection="1">
      <alignment horizontal="center" vertical="center" shrinkToFit="1"/>
    </xf>
    <xf numFmtId="178" fontId="52" fillId="0" borderId="0" xfId="0" applyNumberFormat="1" applyFont="1" applyFill="1" applyBorder="1" applyAlignment="1" applyProtection="1">
      <alignment horizontal="center" vertical="center" shrinkToFit="1"/>
    </xf>
    <xf numFmtId="178" fontId="72" fillId="0" borderId="2" xfId="0" applyNumberFormat="1" applyFont="1" applyFill="1" applyBorder="1" applyAlignment="1" applyProtection="1">
      <alignment horizontal="center" vertical="center" shrinkToFit="1"/>
    </xf>
    <xf numFmtId="178" fontId="52" fillId="0" borderId="2" xfId="0" applyNumberFormat="1" applyFont="1" applyFill="1" applyBorder="1" applyAlignment="1" applyProtection="1">
      <alignment horizontal="center" vertical="center" shrinkToFit="1"/>
    </xf>
    <xf numFmtId="178" fontId="55" fillId="0" borderId="8" xfId="10" applyNumberFormat="1" applyFont="1" applyFill="1" applyBorder="1" applyAlignment="1">
      <alignment horizontal="center" vertical="center" shrinkToFit="1"/>
    </xf>
    <xf numFmtId="178" fontId="52" fillId="0" borderId="11" xfId="10" applyNumberFormat="1" applyFont="1" applyFill="1" applyBorder="1" applyAlignment="1">
      <alignment horizontal="center" vertical="center" shrinkToFit="1"/>
    </xf>
    <xf numFmtId="178" fontId="52" fillId="0" borderId="11" xfId="0" applyNumberFormat="1" applyFont="1" applyFill="1" applyBorder="1" applyAlignment="1">
      <alignment horizontal="center" vertical="center" shrinkToFit="1"/>
    </xf>
    <xf numFmtId="178" fontId="52" fillId="0" borderId="4" xfId="0" applyNumberFormat="1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/>
    </xf>
    <xf numFmtId="178" fontId="55" fillId="0" borderId="1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178" fontId="55" fillId="0" borderId="10" xfId="10" applyNumberFormat="1" applyFont="1" applyFill="1" applyBorder="1" applyAlignment="1" applyProtection="1">
      <alignment horizontal="center" vertical="center" wrapText="1" shrinkToFit="1"/>
    </xf>
    <xf numFmtId="178" fontId="52" fillId="0" borderId="0" xfId="10" applyNumberFormat="1" applyFont="1" applyFill="1" applyBorder="1" applyAlignment="1" applyProtection="1">
      <alignment horizontal="center" vertical="center" wrapText="1" shrinkToFit="1"/>
    </xf>
    <xf numFmtId="178" fontId="52" fillId="0" borderId="0" xfId="0" applyNumberFormat="1" applyFont="1" applyFill="1" applyBorder="1" applyAlignment="1" applyProtection="1">
      <alignment horizontal="center" vertical="center" wrapText="1" shrinkToFit="1"/>
    </xf>
    <xf numFmtId="178" fontId="55" fillId="0" borderId="10" xfId="10" applyNumberFormat="1" applyFont="1" applyFill="1" applyBorder="1" applyAlignment="1">
      <alignment horizontal="center" vertical="center" wrapText="1" shrinkToFit="1"/>
    </xf>
    <xf numFmtId="178" fontId="52" fillId="0" borderId="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left"/>
    </xf>
    <xf numFmtId="179" fontId="52" fillId="0" borderId="0" xfId="0" applyNumberFormat="1" applyFont="1" applyFill="1" applyBorder="1" applyAlignment="1" applyProtection="1">
      <alignment horizontal="center" vertical="center" shrinkToFit="1"/>
    </xf>
    <xf numFmtId="179" fontId="52" fillId="0" borderId="0" xfId="10" applyNumberFormat="1" applyFont="1" applyFill="1" applyBorder="1" applyAlignment="1" applyProtection="1">
      <alignment horizontal="center" vertical="center" shrinkToFit="1"/>
    </xf>
    <xf numFmtId="179" fontId="52" fillId="0" borderId="9" xfId="10" applyNumberFormat="1" applyFont="1" applyFill="1" applyBorder="1" applyAlignment="1" applyProtection="1">
      <alignment horizontal="center" vertical="center" shrinkToFit="1"/>
    </xf>
    <xf numFmtId="179" fontId="52" fillId="0" borderId="9" xfId="0" applyNumberFormat="1" applyFont="1" applyFill="1" applyBorder="1" applyAlignment="1" applyProtection="1">
      <alignment horizontal="center" vertical="center" shrinkToFit="1"/>
    </xf>
    <xf numFmtId="0" fontId="41" fillId="0" borderId="0" xfId="0" applyFont="1" applyFill="1" applyBorder="1" applyAlignment="1">
      <alignment horizontal="right"/>
    </xf>
    <xf numFmtId="179" fontId="52" fillId="0" borderId="2" xfId="0" applyNumberFormat="1" applyFont="1" applyFill="1" applyBorder="1" applyAlignment="1">
      <alignment horizontal="center" vertical="center" shrinkToFit="1"/>
    </xf>
    <xf numFmtId="179" fontId="52" fillId="0" borderId="0" xfId="0" applyNumberFormat="1" applyFont="1" applyFill="1" applyBorder="1" applyAlignment="1">
      <alignment horizontal="center" vertical="center" shrinkToFit="1"/>
    </xf>
    <xf numFmtId="179" fontId="52" fillId="0" borderId="9" xfId="0" applyNumberFormat="1" applyFont="1" applyFill="1" applyBorder="1" applyAlignment="1">
      <alignment horizontal="center" vertical="center" shrinkToFit="1"/>
    </xf>
    <xf numFmtId="179" fontId="52" fillId="0" borderId="0" xfId="10" applyNumberFormat="1" applyFont="1" applyFill="1" applyBorder="1" applyAlignment="1">
      <alignment horizontal="center" vertical="center" shrinkToFit="1"/>
    </xf>
    <xf numFmtId="179" fontId="52" fillId="0" borderId="9" xfId="10" applyNumberFormat="1" applyFont="1" applyFill="1" applyBorder="1" applyAlignment="1">
      <alignment horizontal="center" vertical="center" shrinkToFit="1"/>
    </xf>
    <xf numFmtId="3" fontId="0" fillId="0" borderId="0" xfId="0" applyNumberFormat="1" applyFont="1" applyFill="1"/>
    <xf numFmtId="0" fontId="0" fillId="0" borderId="0" xfId="0" applyFont="1" applyFill="1" applyBorder="1" applyAlignment="1">
      <alignment vertical="top"/>
    </xf>
    <xf numFmtId="3" fontId="17" fillId="2" borderId="3" xfId="0" applyNumberFormat="1" applyFont="1" applyFill="1" applyBorder="1" applyAlignment="1">
      <alignment horizontal="centerContinuous" vertical="center"/>
    </xf>
    <xf numFmtId="3" fontId="17" fillId="2" borderId="1" xfId="0" applyNumberFormat="1" applyFont="1" applyFill="1" applyBorder="1" applyAlignment="1">
      <alignment horizontal="centerContinuous" vertical="center"/>
    </xf>
    <xf numFmtId="3" fontId="17" fillId="2" borderId="1" xfId="0" applyNumberFormat="1" applyFont="1" applyFill="1" applyBorder="1" applyAlignment="1">
      <alignment horizontal="center" vertical="center"/>
    </xf>
    <xf numFmtId="3" fontId="17" fillId="2" borderId="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 wrapText="1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82" fontId="17" fillId="2" borderId="6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Border="1" applyAlignment="1"/>
    <xf numFmtId="0" fontId="0" fillId="0" borderId="0" xfId="0" applyFont="1" applyFill="1" applyAlignment="1">
      <alignment vertical="center"/>
    </xf>
    <xf numFmtId="0" fontId="17" fillId="2" borderId="5" xfId="0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Continuous" vertical="center"/>
    </xf>
    <xf numFmtId="2" fontId="17" fillId="2" borderId="1" xfId="0" applyNumberFormat="1" applyFont="1" applyFill="1" applyBorder="1" applyAlignment="1">
      <alignment horizontal="centerContinuous" vertical="center"/>
    </xf>
    <xf numFmtId="3" fontId="17" fillId="2" borderId="10" xfId="0" applyNumberFormat="1" applyFont="1" applyFill="1" applyBorder="1" applyAlignment="1">
      <alignment horizontal="center" vertical="center"/>
    </xf>
    <xf numFmtId="3" fontId="17" fillId="2" borderId="7" xfId="0" applyNumberFormat="1" applyFont="1" applyFill="1" applyBorder="1" applyAlignment="1">
      <alignment horizontal="centerContinuous" vertical="center"/>
    </xf>
    <xf numFmtId="3" fontId="17" fillId="2" borderId="6" xfId="0" applyNumberFormat="1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71" fillId="0" borderId="5" xfId="0" quotePrefix="1" applyFont="1" applyFill="1" applyBorder="1" applyAlignment="1">
      <alignment horizontal="center" vertical="center"/>
    </xf>
    <xf numFmtId="179" fontId="55" fillId="0" borderId="0" xfId="0" applyNumberFormat="1" applyFont="1" applyFill="1" applyBorder="1" applyAlignment="1" applyProtection="1">
      <alignment horizontal="center" vertical="center" shrinkToFit="1"/>
    </xf>
    <xf numFmtId="0" fontId="75" fillId="0" borderId="0" xfId="0" applyFont="1" applyFill="1" applyBorder="1"/>
    <xf numFmtId="179" fontId="75" fillId="0" borderId="0" xfId="0" applyNumberFormat="1" applyFont="1" applyFill="1" applyBorder="1"/>
    <xf numFmtId="3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Continuous"/>
    </xf>
    <xf numFmtId="0" fontId="17" fillId="2" borderId="1" xfId="0" applyFont="1" applyFill="1" applyBorder="1" applyAlignment="1">
      <alignment horizontal="centerContinuous"/>
    </xf>
    <xf numFmtId="0" fontId="17" fillId="2" borderId="4" xfId="0" applyFont="1" applyFill="1" applyBorder="1" applyAlignment="1">
      <alignment horizontal="centerContinuous"/>
    </xf>
    <xf numFmtId="0" fontId="17" fillId="2" borderId="9" xfId="0" applyFont="1" applyFill="1" applyBorder="1" applyAlignment="1">
      <alignment horizontal="center"/>
    </xf>
    <xf numFmtId="3" fontId="17" fillId="2" borderId="5" xfId="0" applyNumberFormat="1" applyFont="1" applyFill="1" applyBorder="1" applyAlignment="1">
      <alignment horizontal="centerContinuous"/>
    </xf>
    <xf numFmtId="0" fontId="17" fillId="2" borderId="0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Continuous"/>
    </xf>
    <xf numFmtId="0" fontId="17" fillId="2" borderId="5" xfId="0" applyFont="1" applyFill="1" applyBorder="1" applyAlignment="1">
      <alignment horizontal="centerContinuous"/>
    </xf>
    <xf numFmtId="3" fontId="17" fillId="2" borderId="7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Continuous"/>
    </xf>
    <xf numFmtId="0" fontId="17" fillId="2" borderId="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Continuous"/>
    </xf>
    <xf numFmtId="0" fontId="17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Continuous"/>
    </xf>
    <xf numFmtId="0" fontId="17" fillId="2" borderId="10" xfId="0" applyFont="1" applyFill="1" applyBorder="1" applyAlignment="1">
      <alignment horizontal="centerContinuous" vertical="center"/>
    </xf>
    <xf numFmtId="0" fontId="17" fillId="2" borderId="7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176" fontId="55" fillId="0" borderId="10" xfId="10" applyNumberFormat="1" applyFont="1" applyFill="1" applyBorder="1" applyAlignment="1">
      <alignment horizontal="center" vertical="center" shrinkToFit="1"/>
    </xf>
    <xf numFmtId="1" fontId="31" fillId="0" borderId="0" xfId="0" applyNumberFormat="1" applyFont="1" applyFill="1" applyBorder="1" applyAlignment="1">
      <alignment horizontal="center" vertical="center"/>
    </xf>
    <xf numFmtId="178" fontId="55" fillId="0" borderId="10" xfId="0" applyNumberFormat="1" applyFont="1" applyFill="1" applyBorder="1" applyAlignment="1">
      <alignment horizontal="center" vertical="center"/>
    </xf>
    <xf numFmtId="178" fontId="55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78" fontId="55" fillId="0" borderId="10" xfId="10" applyNumberFormat="1" applyFont="1" applyFill="1" applyBorder="1" applyAlignment="1">
      <alignment horizontal="center" vertical="center"/>
    </xf>
    <xf numFmtId="178" fontId="55" fillId="0" borderId="6" xfId="1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shrinkToFit="1"/>
    </xf>
    <xf numFmtId="0" fontId="17" fillId="2" borderId="6" xfId="0" applyFont="1" applyFill="1" applyBorder="1" applyAlignment="1">
      <alignment horizontal="center" vertical="top" shrinkToFit="1"/>
    </xf>
    <xf numFmtId="0" fontId="17" fillId="2" borderId="7" xfId="0" applyFont="1" applyFill="1" applyBorder="1" applyAlignment="1">
      <alignment horizontal="center" vertical="top"/>
    </xf>
    <xf numFmtId="0" fontId="17" fillId="2" borderId="6" xfId="0" applyFont="1" applyFill="1" applyBorder="1" applyAlignment="1">
      <alignment horizontal="center" vertical="top"/>
    </xf>
    <xf numFmtId="0" fontId="17" fillId="2" borderId="12" xfId="0" applyFont="1" applyFill="1" applyBorder="1" applyAlignment="1">
      <alignment horizontal="centerContinuous" vertical="top"/>
    </xf>
    <xf numFmtId="0" fontId="17" fillId="2" borderId="7" xfId="0" applyFont="1" applyFill="1" applyBorder="1" applyAlignment="1">
      <alignment horizontal="centerContinuous" vertical="top"/>
    </xf>
    <xf numFmtId="3" fontId="17" fillId="2" borderId="3" xfId="0" applyNumberFormat="1" applyFont="1" applyFill="1" applyBorder="1" applyAlignment="1">
      <alignment horizontal="center" vertical="center"/>
    </xf>
    <xf numFmtId="1" fontId="17" fillId="2" borderId="3" xfId="0" applyNumberFormat="1" applyFont="1" applyFill="1" applyBorder="1" applyAlignment="1">
      <alignment horizontal="center" vertical="center"/>
    </xf>
    <xf numFmtId="1" fontId="17" fillId="2" borderId="2" xfId="0" applyNumberFormat="1" applyFont="1" applyFill="1" applyBorder="1" applyAlignment="1">
      <alignment horizontal="centerContinuous" vertical="center"/>
    </xf>
    <xf numFmtId="0" fontId="17" fillId="2" borderId="3" xfId="0" applyFont="1" applyFill="1" applyBorder="1" applyAlignment="1">
      <alignment horizontal="centerContinuous" vertical="center"/>
    </xf>
    <xf numFmtId="3" fontId="17" fillId="2" borderId="6" xfId="0" applyNumberFormat="1" applyFont="1" applyFill="1" applyBorder="1" applyAlignment="1">
      <alignment horizontal="center" vertical="center"/>
    </xf>
    <xf numFmtId="1" fontId="17" fillId="2" borderId="6" xfId="0" applyNumberFormat="1" applyFont="1" applyFill="1" applyBorder="1" applyAlignment="1">
      <alignment horizontal="center" vertical="center"/>
    </xf>
    <xf numFmtId="1" fontId="17" fillId="2" borderId="10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Continuous" vertical="center"/>
    </xf>
    <xf numFmtId="3" fontId="17" fillId="2" borderId="2" xfId="0" applyNumberFormat="1" applyFont="1" applyFill="1" applyBorder="1" applyAlignment="1">
      <alignment horizontal="centerContinuous" vertical="center"/>
    </xf>
    <xf numFmtId="1" fontId="17" fillId="2" borderId="1" xfId="0" applyNumberFormat="1" applyFont="1" applyFill="1" applyBorder="1" applyAlignment="1">
      <alignment horizontal="centerContinuous" vertical="center"/>
    </xf>
    <xf numFmtId="1" fontId="17" fillId="2" borderId="7" xfId="0" applyNumberFormat="1" applyFont="1" applyFill="1" applyBorder="1" applyAlignment="1">
      <alignment horizontal="centerContinuous" vertical="center"/>
    </xf>
    <xf numFmtId="1" fontId="17" fillId="2" borderId="10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/>
    <xf numFmtId="3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/>
    <xf numFmtId="3" fontId="17" fillId="2" borderId="7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Continuous" vertical="center"/>
    </xf>
    <xf numFmtId="3" fontId="17" fillId="2" borderId="10" xfId="0" applyNumberFormat="1" applyFont="1" applyFill="1" applyBorder="1" applyAlignment="1">
      <alignment horizontal="center" vertical="center" shrinkToFit="1"/>
    </xf>
    <xf numFmtId="3" fontId="17" fillId="2" borderId="10" xfId="0" applyNumberFormat="1" applyFont="1" applyFill="1" applyBorder="1" applyAlignment="1">
      <alignment horizontal="centerContinuous" vertical="center"/>
    </xf>
    <xf numFmtId="0" fontId="17" fillId="2" borderId="9" xfId="0" applyFont="1" applyFill="1" applyBorder="1" applyAlignment="1">
      <alignment vertical="center"/>
    </xf>
    <xf numFmtId="1" fontId="17" fillId="2" borderId="9" xfId="0" applyNumberFormat="1" applyFont="1" applyFill="1" applyBorder="1" applyAlignment="1">
      <alignment horizontal="center" vertical="center"/>
    </xf>
    <xf numFmtId="1" fontId="17" fillId="2" borderId="0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vertical="center"/>
    </xf>
    <xf numFmtId="3" fontId="17" fillId="2" borderId="11" xfId="0" applyNumberFormat="1" applyFont="1" applyFill="1" applyBorder="1" applyAlignment="1">
      <alignment horizontal="center" vertical="center"/>
    </xf>
    <xf numFmtId="3" fontId="17" fillId="2" borderId="8" xfId="0" applyNumberFormat="1" applyFont="1" applyFill="1" applyBorder="1" applyAlignment="1">
      <alignment horizontal="centerContinuous" vertical="center"/>
    </xf>
    <xf numFmtId="3" fontId="17" fillId="2" borderId="8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/>
    </xf>
    <xf numFmtId="3" fontId="17" fillId="2" borderId="12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3" fontId="17" fillId="2" borderId="4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3" fontId="17" fillId="2" borderId="8" xfId="0" applyNumberFormat="1" applyFont="1" applyFill="1" applyBorder="1" applyAlignment="1">
      <alignment horizontal="center" vertical="center" wrapText="1"/>
    </xf>
    <xf numFmtId="0" fontId="17" fillId="2" borderId="7" xfId="0" applyNumberFormat="1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Continuous" vertical="center"/>
    </xf>
    <xf numFmtId="0" fontId="17" fillId="2" borderId="0" xfId="0" applyNumberFormat="1" applyFont="1" applyFill="1" applyBorder="1" applyAlignment="1">
      <alignment horizontal="centerContinuous" vertical="center"/>
    </xf>
    <xf numFmtId="3" fontId="17" fillId="2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horizontal="right"/>
    </xf>
    <xf numFmtId="1" fontId="31" fillId="0" borderId="0" xfId="0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 shrinkToFit="1"/>
    </xf>
    <xf numFmtId="0" fontId="17" fillId="2" borderId="9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shrinkToFi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Continuous" vertical="center"/>
      <protection locked="0"/>
    </xf>
    <xf numFmtId="0" fontId="17" fillId="2" borderId="7" xfId="0" applyFont="1" applyFill="1" applyBorder="1" applyAlignment="1" applyProtection="1">
      <alignment horizontal="centerContinuous" vertical="center"/>
      <protection locked="0"/>
    </xf>
    <xf numFmtId="0" fontId="17" fillId="2" borderId="6" xfId="0" applyFont="1" applyFill="1" applyBorder="1" applyAlignment="1" applyProtection="1">
      <alignment horizontal="centerContinuous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Continuous" vertical="center"/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17" fillId="2" borderId="7" xfId="0" quotePrefix="1" applyFont="1" applyFill="1" applyBorder="1" applyAlignment="1" applyProtection="1">
      <alignment horizontal="center" vertical="center"/>
      <protection locked="0"/>
    </xf>
    <xf numFmtId="0" fontId="17" fillId="2" borderId="7" xfId="0" quotePrefix="1" applyFont="1" applyFill="1" applyBorder="1" applyAlignment="1" applyProtection="1">
      <alignment horizontal="centerContinuous" vertical="center"/>
      <protection locked="0"/>
    </xf>
    <xf numFmtId="0" fontId="17" fillId="2" borderId="1" xfId="0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79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/>
    <xf numFmtId="4" fontId="17" fillId="2" borderId="1" xfId="0" applyNumberFormat="1" applyFont="1" applyFill="1" applyBorder="1" applyAlignment="1">
      <alignment horizontal="center" vertical="center"/>
    </xf>
    <xf numFmtId="176" fontId="17" fillId="2" borderId="1" xfId="0" applyNumberFormat="1" applyFont="1" applyFill="1" applyBorder="1" applyAlignment="1">
      <alignment horizontal="centerContinuous" vertical="center"/>
    </xf>
    <xf numFmtId="2" fontId="17" fillId="2" borderId="1" xfId="0" applyNumberFormat="1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76" fontId="17" fillId="2" borderId="3" xfId="0" applyNumberFormat="1" applyFont="1" applyFill="1" applyBorder="1" applyAlignment="1">
      <alignment horizontal="centerContinuous" vertical="center"/>
    </xf>
    <xf numFmtId="176" fontId="17" fillId="2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/>
    <xf numFmtId="2" fontId="17" fillId="2" borderId="5" xfId="0" applyNumberFormat="1" applyFont="1" applyFill="1" applyBorder="1" applyAlignment="1">
      <alignment horizontal="centerContinuous" vertical="center"/>
    </xf>
    <xf numFmtId="2" fontId="17" fillId="2" borderId="7" xfId="0" applyNumberFormat="1" applyFont="1" applyFill="1" applyBorder="1" applyAlignment="1">
      <alignment horizontal="center" vertical="center"/>
    </xf>
    <xf numFmtId="176" fontId="17" fillId="2" borderId="7" xfId="0" applyNumberFormat="1" applyFont="1" applyFill="1" applyBorder="1" applyAlignment="1">
      <alignment horizontal="centerContinuous" vertical="center"/>
    </xf>
    <xf numFmtId="0" fontId="77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178" fontId="55" fillId="0" borderId="11" xfId="13" applyNumberFormat="1" applyFont="1" applyFill="1" applyBorder="1" applyAlignment="1">
      <alignment horizontal="center" vertical="center"/>
    </xf>
    <xf numFmtId="178" fontId="55" fillId="0" borderId="0" xfId="13" applyNumberFormat="1" applyFont="1" applyFill="1" applyBorder="1" applyAlignment="1">
      <alignment horizontal="center" vertical="center"/>
    </xf>
    <xf numFmtId="178" fontId="52" fillId="0" borderId="11" xfId="13" applyNumberFormat="1" applyFont="1" applyFill="1" applyBorder="1" applyAlignment="1">
      <alignment horizontal="center" vertical="center"/>
    </xf>
    <xf numFmtId="178" fontId="52" fillId="0" borderId="0" xfId="13" applyNumberFormat="1" applyFont="1" applyFill="1" applyBorder="1" applyAlignment="1">
      <alignment horizontal="center" vertical="center"/>
    </xf>
    <xf numFmtId="178" fontId="52" fillId="0" borderId="8" xfId="13" applyNumberFormat="1" applyFont="1" applyFill="1" applyBorder="1" applyAlignment="1">
      <alignment horizontal="center" vertical="center"/>
    </xf>
    <xf numFmtId="178" fontId="52" fillId="0" borderId="10" xfId="13" applyNumberFormat="1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178" fontId="55" fillId="0" borderId="11" xfId="0" applyNumberFormat="1" applyFont="1" applyFill="1" applyBorder="1" applyAlignment="1">
      <alignment horizontal="center" vertical="center" shrinkToFit="1"/>
    </xf>
    <xf numFmtId="178" fontId="55" fillId="0" borderId="9" xfId="0" applyNumberFormat="1" applyFont="1" applyFill="1" applyBorder="1" applyAlignment="1" applyProtection="1">
      <alignment horizontal="center" vertical="center" shrinkToFit="1"/>
    </xf>
    <xf numFmtId="178" fontId="52" fillId="0" borderId="3" xfId="0" applyNumberFormat="1" applyFont="1" applyFill="1" applyBorder="1" applyAlignment="1" applyProtection="1">
      <alignment horizontal="center" vertical="center" shrinkToFit="1"/>
    </xf>
    <xf numFmtId="0" fontId="17" fillId="2" borderId="1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179" fontId="55" fillId="0" borderId="0" xfId="10" applyNumberFormat="1" applyFont="1" applyFill="1" applyBorder="1" applyAlignment="1">
      <alignment horizontal="center" vertical="center" shrinkToFit="1"/>
    </xf>
    <xf numFmtId="179" fontId="55" fillId="0" borderId="0" xfId="10" applyNumberFormat="1" applyFont="1" applyFill="1" applyBorder="1" applyAlignment="1" applyProtection="1">
      <alignment horizontal="center" vertical="center" shrinkToFit="1"/>
    </xf>
    <xf numFmtId="179" fontId="55" fillId="0" borderId="9" xfId="10" applyNumberFormat="1" applyFont="1" applyFill="1" applyBorder="1" applyAlignment="1">
      <alignment horizontal="center" vertical="center" shrinkToFit="1"/>
    </xf>
    <xf numFmtId="179" fontId="55" fillId="0" borderId="10" xfId="10" applyNumberFormat="1" applyFont="1" applyFill="1" applyBorder="1" applyAlignment="1">
      <alignment horizontal="center" vertical="center" shrinkToFit="1"/>
    </xf>
    <xf numFmtId="179" fontId="55" fillId="0" borderId="6" xfId="10" applyNumberFormat="1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183" fontId="71" fillId="0" borderId="7" xfId="0" applyNumberFormat="1" applyFont="1" applyFill="1" applyBorder="1" applyAlignment="1">
      <alignment horizontal="center" vertical="center" shrinkToFit="1"/>
    </xf>
    <xf numFmtId="179" fontId="55" fillId="0" borderId="9" xfId="10" applyNumberFormat="1" applyFont="1" applyFill="1" applyBorder="1" applyAlignment="1" applyProtection="1">
      <alignment horizontal="center" vertical="center" shrinkToFit="1"/>
    </xf>
    <xf numFmtId="179" fontId="55" fillId="0" borderId="10" xfId="10" applyNumberFormat="1" applyFont="1" applyFill="1" applyBorder="1" applyAlignment="1" applyProtection="1">
      <alignment horizontal="center" vertical="center" shrinkToFit="1"/>
    </xf>
    <xf numFmtId="0" fontId="36" fillId="0" borderId="0" xfId="0" applyFont="1" applyFill="1" applyAlignment="1">
      <alignment horizontal="center" vertical="center"/>
    </xf>
    <xf numFmtId="0" fontId="17" fillId="2" borderId="8" xfId="0" applyFont="1" applyFill="1" applyBorder="1" applyAlignment="1">
      <alignment horizontal="center" vertical="top"/>
    </xf>
    <xf numFmtId="0" fontId="80" fillId="0" borderId="0" xfId="0" applyFont="1" applyFill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71" fillId="0" borderId="5" xfId="0" quotePrefix="1" applyNumberFormat="1" applyFont="1" applyFill="1" applyBorder="1" applyAlignment="1">
      <alignment horizontal="center" vertical="center"/>
    </xf>
    <xf numFmtId="179" fontId="55" fillId="0" borderId="11" xfId="0" applyNumberFormat="1" applyFont="1" applyFill="1" applyBorder="1" applyAlignment="1">
      <alignment horizontal="center" vertical="center" shrinkToFit="1"/>
    </xf>
    <xf numFmtId="0" fontId="66" fillId="0" borderId="0" xfId="0" applyFont="1" applyFill="1" applyAlignment="1">
      <alignment horizontal="center" vertical="center"/>
    </xf>
    <xf numFmtId="183" fontId="17" fillId="2" borderId="5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/>
    </xf>
    <xf numFmtId="0" fontId="49" fillId="0" borderId="0" xfId="0" applyFont="1" applyFill="1" applyAlignment="1">
      <alignment horizontal="center" vertical="center"/>
    </xf>
    <xf numFmtId="179" fontId="55" fillId="0" borderId="10" xfId="0" applyNumberFormat="1" applyFont="1" applyFill="1" applyBorder="1" applyAlignment="1">
      <alignment horizontal="center" vertical="center" wrapText="1" shrinkToFit="1"/>
    </xf>
    <xf numFmtId="179" fontId="55" fillId="0" borderId="6" xfId="0" applyNumberFormat="1" applyFont="1" applyFill="1" applyBorder="1" applyAlignment="1">
      <alignment horizontal="center" vertical="center" wrapText="1" shrinkToFit="1"/>
    </xf>
    <xf numFmtId="3" fontId="17" fillId="2" borderId="7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center" vertical="center"/>
    </xf>
    <xf numFmtId="178" fontId="52" fillId="0" borderId="0" xfId="0" applyNumberFormat="1" applyFont="1" applyFill="1" applyBorder="1" applyAlignment="1">
      <alignment horizontal="center" vertical="center" shrinkToFit="1"/>
    </xf>
    <xf numFmtId="178" fontId="52" fillId="0" borderId="0" xfId="10" applyNumberFormat="1" applyFont="1" applyFill="1" applyBorder="1" applyAlignment="1">
      <alignment horizontal="center" vertical="center" shrinkToFit="1"/>
    </xf>
    <xf numFmtId="178" fontId="55" fillId="0" borderId="10" xfId="10" applyNumberFormat="1" applyFont="1" applyFill="1" applyBorder="1" applyAlignment="1">
      <alignment horizontal="center" vertical="center" shrinkToFit="1"/>
    </xf>
    <xf numFmtId="1" fontId="17" fillId="2" borderId="10" xfId="0" applyNumberFormat="1" applyFont="1" applyFill="1" applyBorder="1" applyAlignment="1">
      <alignment horizontal="center" vertical="center"/>
    </xf>
    <xf numFmtId="3" fontId="17" fillId="2" borderId="9" xfId="0" applyNumberFormat="1" applyFont="1" applyFill="1" applyBorder="1" applyAlignment="1">
      <alignment horizontal="center" vertical="center"/>
    </xf>
    <xf numFmtId="178" fontId="52" fillId="0" borderId="9" xfId="0" applyNumberFormat="1" applyFont="1" applyFill="1" applyBorder="1" applyAlignment="1">
      <alignment horizontal="center" vertical="center" shrinkToFit="1"/>
    </xf>
    <xf numFmtId="178" fontId="55" fillId="0" borderId="6" xfId="10" applyNumberFormat="1" applyFont="1" applyFill="1" applyBorder="1" applyAlignment="1">
      <alignment horizontal="center" vertical="center" shrinkToFit="1"/>
    </xf>
    <xf numFmtId="178" fontId="52" fillId="0" borderId="9" xfId="10" applyNumberFormat="1" applyFont="1" applyFill="1" applyBorder="1" applyAlignment="1">
      <alignment horizontal="center" vertical="center" shrinkToFit="1"/>
    </xf>
    <xf numFmtId="3" fontId="17" fillId="2" borderId="1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/>
    </xf>
    <xf numFmtId="178" fontId="55" fillId="0" borderId="10" xfId="0" applyNumberFormat="1" applyFont="1" applyFill="1" applyBorder="1" applyAlignment="1">
      <alignment horizontal="center" vertical="center" shrinkToFit="1"/>
    </xf>
    <xf numFmtId="178" fontId="55" fillId="0" borderId="6" xfId="0" applyNumberFormat="1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/>
    </xf>
    <xf numFmtId="178" fontId="72" fillId="0" borderId="0" xfId="0" applyNumberFormat="1" applyFont="1" applyFill="1" applyBorder="1" applyAlignment="1">
      <alignment horizontal="center" vertical="center" shrinkToFit="1"/>
    </xf>
    <xf numFmtId="0" fontId="17" fillId="2" borderId="1" xfId="0" applyNumberFormat="1" applyFont="1" applyFill="1" applyBorder="1" applyAlignment="1">
      <alignment horizontal="centerContinuous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7" fillId="2" borderId="9" xfId="0" applyNumberFormat="1" applyFont="1" applyFill="1" applyBorder="1" applyAlignment="1">
      <alignment horizontal="center" vertical="center"/>
    </xf>
    <xf numFmtId="0" fontId="17" fillId="2" borderId="9" xfId="0" quotePrefix="1" applyNumberFormat="1" applyFont="1" applyFill="1" applyBorder="1" applyAlignment="1">
      <alignment horizontal="center" vertical="center"/>
    </xf>
    <xf numFmtId="0" fontId="17" fillId="2" borderId="6" xfId="0" applyNumberFormat="1" applyFont="1" applyFill="1" applyBorder="1" applyAlignment="1">
      <alignment horizontal="center" vertical="center"/>
    </xf>
    <xf numFmtId="0" fontId="17" fillId="2" borderId="7" xfId="0" applyNumberFormat="1" applyFont="1" applyFill="1" applyBorder="1" applyAlignment="1">
      <alignment horizontal="center" vertical="center"/>
    </xf>
    <xf numFmtId="0" fontId="17" fillId="2" borderId="7" xfId="0" applyNumberFormat="1" applyFont="1" applyFill="1" applyBorder="1" applyAlignment="1">
      <alignment horizontal="centerContinuous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17" fillId="2" borderId="5" xfId="0" applyNumberFormat="1" applyFont="1" applyFill="1" applyBorder="1" applyAlignment="1">
      <alignment horizontal="centerContinuous" vertical="center"/>
    </xf>
    <xf numFmtId="0" fontId="17" fillId="2" borderId="10" xfId="0" applyNumberFormat="1" applyFont="1" applyFill="1" applyBorder="1" applyAlignment="1">
      <alignment horizontal="center" vertical="center"/>
    </xf>
    <xf numFmtId="0" fontId="17" fillId="2" borderId="6" xfId="0" applyNumberFormat="1" applyFont="1" applyFill="1" applyBorder="1" applyAlignment="1">
      <alignment horizontal="centerContinuous" vertical="center"/>
    </xf>
    <xf numFmtId="182" fontId="15" fillId="2" borderId="3" xfId="0" applyNumberFormat="1" applyFont="1" applyFill="1" applyBorder="1" applyAlignment="1">
      <alignment horizontal="centerContinuous"/>
    </xf>
    <xf numFmtId="0" fontId="15" fillId="2" borderId="3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184" fontId="52" fillId="0" borderId="0" xfId="0" applyNumberFormat="1" applyFont="1" applyFill="1" applyBorder="1" applyAlignment="1">
      <alignment horizontal="center" vertical="center" shrinkToFit="1"/>
    </xf>
    <xf numFmtId="184" fontId="55" fillId="0" borderId="10" xfId="10" applyNumberFormat="1" applyFont="1" applyFill="1" applyBorder="1" applyAlignment="1">
      <alignment horizontal="center" vertical="center" shrinkToFit="1"/>
    </xf>
    <xf numFmtId="178" fontId="83" fillId="0" borderId="10" xfId="10" applyNumberFormat="1" applyFont="1" applyFill="1" applyBorder="1" applyAlignment="1">
      <alignment horizontal="center" vertical="center" shrinkToFit="1"/>
    </xf>
    <xf numFmtId="178" fontId="83" fillId="0" borderId="10" xfId="0" applyNumberFormat="1" applyFont="1" applyFill="1" applyBorder="1" applyAlignment="1">
      <alignment horizontal="center" vertical="center" shrinkToFit="1"/>
    </xf>
    <xf numFmtId="184" fontId="83" fillId="0" borderId="10" xfId="10" applyNumberFormat="1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/>
    </xf>
    <xf numFmtId="185" fontId="0" fillId="0" borderId="0" xfId="0" applyNumberFormat="1" applyFont="1" applyFill="1" applyAlignment="1">
      <alignment horizontal="center"/>
    </xf>
    <xf numFmtId="0" fontId="76" fillId="0" borderId="0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179" fontId="52" fillId="0" borderId="0" xfId="10" applyNumberFormat="1" applyFont="1" applyFill="1" applyBorder="1" applyAlignment="1" applyProtection="1">
      <alignment horizontal="center" vertical="center" shrinkToFit="1"/>
    </xf>
    <xf numFmtId="179" fontId="52" fillId="0" borderId="0" xfId="0" applyNumberFormat="1" applyFont="1" applyFill="1" applyBorder="1" applyAlignment="1" applyProtection="1">
      <alignment horizontal="center" vertical="center" shrinkToFit="1"/>
    </xf>
    <xf numFmtId="179" fontId="52" fillId="0" borderId="9" xfId="0" applyNumberFormat="1" applyFont="1" applyFill="1" applyBorder="1" applyAlignment="1" applyProtection="1">
      <alignment horizontal="center" vertical="center" shrinkToFit="1"/>
    </xf>
    <xf numFmtId="179" fontId="55" fillId="0" borderId="10" xfId="10" applyNumberFormat="1" applyFont="1" applyFill="1" applyBorder="1" applyAlignment="1">
      <alignment horizontal="center" vertical="center" shrinkToFit="1"/>
    </xf>
    <xf numFmtId="179" fontId="52" fillId="0" borderId="0" xfId="0" applyNumberFormat="1" applyFont="1" applyFill="1" applyBorder="1" applyAlignment="1">
      <alignment horizontal="center" vertical="center" shrinkToFit="1"/>
    </xf>
    <xf numFmtId="179" fontId="52" fillId="0" borderId="0" xfId="10" applyNumberFormat="1" applyFont="1" applyFill="1" applyBorder="1" applyAlignment="1">
      <alignment horizontal="center" vertical="center" shrinkToFit="1"/>
    </xf>
    <xf numFmtId="179" fontId="52" fillId="0" borderId="2" xfId="0" applyNumberFormat="1" applyFont="1" applyFill="1" applyBorder="1" applyAlignment="1">
      <alignment horizontal="center" vertical="center" shrinkToFit="1"/>
    </xf>
    <xf numFmtId="179" fontId="55" fillId="0" borderId="9" xfId="0" applyNumberFormat="1" applyFont="1" applyFill="1" applyBorder="1" applyAlignment="1" applyProtection="1">
      <alignment horizontal="center" vertical="center" shrinkToFit="1"/>
    </xf>
    <xf numFmtId="179" fontId="55" fillId="0" borderId="8" xfId="0" applyNumberFormat="1" applyFont="1" applyFill="1" applyBorder="1" applyAlignment="1" applyProtection="1">
      <alignment horizontal="center" vertical="center" shrinkToFit="1"/>
    </xf>
    <xf numFmtId="179" fontId="55" fillId="0" borderId="10" xfId="0" applyNumberFormat="1" applyFont="1" applyFill="1" applyBorder="1" applyAlignment="1" applyProtection="1">
      <alignment horizontal="center" vertical="center" shrinkToFit="1"/>
    </xf>
    <xf numFmtId="179" fontId="52" fillId="0" borderId="2" xfId="10" applyNumberFormat="1" applyFont="1" applyFill="1" applyBorder="1" applyAlignment="1">
      <alignment horizontal="center" vertical="center" shrinkToFit="1"/>
    </xf>
    <xf numFmtId="179" fontId="55" fillId="0" borderId="2" xfId="10" applyNumberFormat="1" applyFont="1" applyFill="1" applyBorder="1" applyAlignment="1">
      <alignment horizontal="center" vertical="center" shrinkToFit="1"/>
    </xf>
    <xf numFmtId="179" fontId="55" fillId="0" borderId="3" xfId="10" applyNumberFormat="1" applyFont="1" applyFill="1" applyBorder="1" applyAlignment="1">
      <alignment horizontal="center" vertical="center" shrinkToFit="1"/>
    </xf>
    <xf numFmtId="179" fontId="52" fillId="0" borderId="10" xfId="0" applyNumberFormat="1" applyFont="1" applyFill="1" applyBorder="1" applyAlignment="1" applyProtection="1">
      <alignment horizontal="center" vertical="center" shrinkToFit="1"/>
    </xf>
    <xf numFmtId="179" fontId="52" fillId="0" borderId="10" xfId="0" applyNumberFormat="1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distributed" vertical="center"/>
    </xf>
    <xf numFmtId="0" fontId="23" fillId="0" borderId="5" xfId="0" applyFont="1" applyFill="1" applyBorder="1" applyAlignment="1">
      <alignment horizontal="distributed" vertical="center" wrapText="1"/>
    </xf>
    <xf numFmtId="0" fontId="23" fillId="0" borderId="7" xfId="0" applyFont="1" applyFill="1" applyBorder="1" applyAlignment="1">
      <alignment horizontal="distributed" vertical="center" wrapText="1"/>
    </xf>
    <xf numFmtId="0" fontId="17" fillId="2" borderId="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distributed" vertical="center"/>
    </xf>
    <xf numFmtId="179" fontId="52" fillId="0" borderId="17" xfId="0" applyNumberFormat="1" applyFont="1" applyFill="1" applyBorder="1" applyAlignment="1" applyProtection="1">
      <alignment horizontal="center" vertical="center" shrinkToFit="1"/>
    </xf>
    <xf numFmtId="179" fontId="52" fillId="0" borderId="17" xfId="10" applyNumberFormat="1" applyFont="1" applyFill="1" applyBorder="1" applyAlignment="1" applyProtection="1">
      <alignment horizontal="center" vertical="center" shrinkToFit="1"/>
    </xf>
    <xf numFmtId="179" fontId="55" fillId="0" borderId="17" xfId="10" applyNumberFormat="1" applyFont="1" applyFill="1" applyBorder="1" applyAlignment="1" applyProtection="1">
      <alignment horizontal="center" vertical="center" shrinkToFit="1"/>
    </xf>
    <xf numFmtId="179" fontId="55" fillId="0" borderId="18" xfId="10" applyNumberFormat="1" applyFont="1" applyFill="1" applyBorder="1" applyAlignment="1" applyProtection="1">
      <alignment horizontal="center" vertical="center" shrinkToFit="1"/>
    </xf>
    <xf numFmtId="179" fontId="52" fillId="0" borderId="17" xfId="0" applyNumberFormat="1" applyFont="1" applyFill="1" applyBorder="1" applyAlignment="1">
      <alignment horizontal="center" vertical="center" shrinkToFit="1"/>
    </xf>
    <xf numFmtId="179" fontId="52" fillId="0" borderId="17" xfId="10" applyNumberFormat="1" applyFont="1" applyFill="1" applyBorder="1" applyAlignment="1">
      <alignment horizontal="center" vertical="center" shrinkToFit="1"/>
    </xf>
    <xf numFmtId="179" fontId="55" fillId="0" borderId="17" xfId="10" applyNumberFormat="1" applyFont="1" applyFill="1" applyBorder="1" applyAlignment="1">
      <alignment horizontal="center" vertical="center" shrinkToFit="1"/>
    </xf>
    <xf numFmtId="179" fontId="55" fillId="0" borderId="18" xfId="10" applyNumberFormat="1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distributed" vertical="center" wrapText="1"/>
    </xf>
    <xf numFmtId="0" fontId="6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0" fontId="17" fillId="2" borderId="5" xfId="0" applyNumberFormat="1" applyFont="1" applyFill="1" applyBorder="1" applyAlignment="1">
      <alignment horizontal="center" vertical="center"/>
    </xf>
    <xf numFmtId="0" fontId="17" fillId="2" borderId="7" xfId="0" applyNumberFormat="1" applyFont="1" applyFill="1" applyBorder="1" applyAlignment="1">
      <alignment horizontal="center" vertical="center"/>
    </xf>
    <xf numFmtId="0" fontId="17" fillId="2" borderId="14" xfId="0" applyNumberFormat="1" applyFont="1" applyFill="1" applyBorder="1" applyAlignment="1">
      <alignment horizontal="center" vertical="center"/>
    </xf>
    <xf numFmtId="0" fontId="17" fillId="2" borderId="15" xfId="0" applyNumberFormat="1" applyFont="1" applyFill="1" applyBorder="1" applyAlignment="1">
      <alignment horizontal="center" vertical="center"/>
    </xf>
    <xf numFmtId="0" fontId="17" fillId="2" borderId="13" xfId="0" applyNumberFormat="1" applyFont="1" applyFill="1" applyBorder="1" applyAlignment="1">
      <alignment horizontal="center" vertical="center"/>
    </xf>
    <xf numFmtId="0" fontId="17" fillId="2" borderId="5" xfId="0" applyNumberFormat="1" applyFont="1" applyFill="1" applyBorder="1" applyAlignment="1">
      <alignment horizontal="center" vertical="center" wrapText="1"/>
    </xf>
    <xf numFmtId="0" fontId="17" fillId="2" borderId="7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7" fillId="2" borderId="4" xfId="0" applyNumberFormat="1" applyFont="1" applyFill="1" applyBorder="1" applyAlignment="1">
      <alignment horizontal="center" vertical="center"/>
    </xf>
    <xf numFmtId="0" fontId="17" fillId="2" borderId="3" xfId="0" applyNumberFormat="1" applyFont="1" applyFill="1" applyBorder="1" applyAlignment="1">
      <alignment horizontal="center" vertical="center"/>
    </xf>
    <xf numFmtId="0" fontId="17" fillId="2" borderId="8" xfId="0" applyNumberFormat="1" applyFont="1" applyFill="1" applyBorder="1" applyAlignment="1">
      <alignment horizontal="center" vertical="center"/>
    </xf>
    <xf numFmtId="0" fontId="17" fillId="2" borderId="6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right"/>
    </xf>
    <xf numFmtId="3" fontId="13" fillId="0" borderId="0" xfId="0" quotePrefix="1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/>
    </xf>
    <xf numFmtId="0" fontId="17" fillId="2" borderId="10" xfId="0" applyNumberFormat="1" applyFont="1" applyFill="1" applyBorder="1" applyAlignment="1">
      <alignment horizontal="center" vertical="center"/>
    </xf>
    <xf numFmtId="0" fontId="17" fillId="2" borderId="4" xfId="0" applyNumberFormat="1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 wrapText="1"/>
    </xf>
    <xf numFmtId="0" fontId="17" fillId="2" borderId="3" xfId="0" applyNumberFormat="1" applyFont="1" applyFill="1" applyBorder="1" applyAlignment="1">
      <alignment horizontal="center" vertical="center" wrapText="1"/>
    </xf>
    <xf numFmtId="0" fontId="17" fillId="2" borderId="8" xfId="0" applyNumberFormat="1" applyFont="1" applyFill="1" applyBorder="1" applyAlignment="1">
      <alignment horizontal="center" vertical="center" wrapText="1"/>
    </xf>
    <xf numFmtId="0" fontId="17" fillId="2" borderId="10" xfId="0" applyNumberFormat="1" applyFont="1" applyFill="1" applyBorder="1" applyAlignment="1">
      <alignment horizontal="center" vertical="center" wrapText="1"/>
    </xf>
    <xf numFmtId="0" fontId="17" fillId="2" borderId="6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3" fontId="15" fillId="2" borderId="4" xfId="0" applyNumberFormat="1" applyFont="1" applyFill="1" applyBorder="1" applyAlignment="1">
      <alignment horizontal="center"/>
    </xf>
    <xf numFmtId="3" fontId="17" fillId="2" borderId="3" xfId="0" applyNumberFormat="1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center"/>
    </xf>
    <xf numFmtId="1" fontId="17" fillId="2" borderId="8" xfId="0" applyNumberFormat="1" applyFont="1" applyFill="1" applyBorder="1" applyAlignment="1">
      <alignment horizontal="center" vertical="center"/>
    </xf>
    <xf numFmtId="1" fontId="17" fillId="2" borderId="10" xfId="0" applyNumberFormat="1" applyFont="1" applyFill="1" applyBorder="1" applyAlignment="1">
      <alignment horizontal="center" vertical="center"/>
    </xf>
    <xf numFmtId="1" fontId="17" fillId="2" borderId="6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1" fontId="17" fillId="2" borderId="2" xfId="0" applyNumberFormat="1" applyFont="1" applyFill="1" applyBorder="1" applyAlignment="1">
      <alignment horizontal="center" vertical="center"/>
    </xf>
    <xf numFmtId="1" fontId="17" fillId="2" borderId="3" xfId="0" applyNumberFormat="1" applyFont="1" applyFill="1" applyBorder="1" applyAlignment="1">
      <alignment horizontal="center" vertical="center"/>
    </xf>
    <xf numFmtId="3" fontId="17" fillId="2" borderId="4" xfId="0" applyNumberFormat="1" applyFont="1" applyFill="1" applyBorder="1" applyAlignment="1">
      <alignment horizontal="center" vertical="center"/>
    </xf>
    <xf numFmtId="3" fontId="17" fillId="2" borderId="3" xfId="0" applyNumberFormat="1" applyFont="1" applyFill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/>
    </xf>
    <xf numFmtId="3" fontId="17" fillId="2" borderId="2" xfId="0" applyNumberFormat="1" applyFont="1" applyFill="1" applyBorder="1" applyAlignment="1">
      <alignment horizontal="center" vertical="center"/>
    </xf>
    <xf numFmtId="3" fontId="17" fillId="2" borderId="8" xfId="0" applyNumberFormat="1" applyFont="1" applyFill="1" applyBorder="1" applyAlignment="1">
      <alignment horizontal="center" vertical="center" shrinkToFit="1"/>
    </xf>
    <xf numFmtId="3" fontId="17" fillId="2" borderId="6" xfId="0" applyNumberFormat="1" applyFont="1" applyFill="1" applyBorder="1" applyAlignment="1">
      <alignment horizontal="center" vertical="center" shrinkToFit="1"/>
    </xf>
    <xf numFmtId="178" fontId="52" fillId="0" borderId="0" xfId="0" applyNumberFormat="1" applyFont="1" applyFill="1" applyBorder="1" applyAlignment="1">
      <alignment horizontal="center" vertical="center" shrinkToFit="1"/>
    </xf>
    <xf numFmtId="3" fontId="15" fillId="2" borderId="4" xfId="0" applyNumberFormat="1" applyFont="1" applyFill="1" applyBorder="1" applyAlignment="1">
      <alignment horizontal="center" vertical="center"/>
    </xf>
    <xf numFmtId="3" fontId="17" fillId="2" borderId="8" xfId="0" applyNumberFormat="1" applyFont="1" applyFill="1" applyBorder="1" applyAlignment="1">
      <alignment horizontal="center" vertical="center"/>
    </xf>
    <xf numFmtId="3" fontId="17" fillId="2" borderId="10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3" fontId="17" fillId="2" borderId="4" xfId="0" applyNumberFormat="1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shrinkToFit="1"/>
    </xf>
    <xf numFmtId="0" fontId="15" fillId="2" borderId="2" xfId="0" applyFont="1" applyFill="1" applyBorder="1" applyAlignment="1">
      <alignment horizontal="center" shrinkToFit="1"/>
    </xf>
    <xf numFmtId="0" fontId="15" fillId="2" borderId="3" xfId="0" applyFont="1" applyFill="1" applyBorder="1" applyAlignment="1">
      <alignment horizontal="center" shrinkToFit="1"/>
    </xf>
    <xf numFmtId="3" fontId="17" fillId="2" borderId="8" xfId="0" applyNumberFormat="1" applyFont="1" applyFill="1" applyBorder="1" applyAlignment="1">
      <alignment horizontal="center" vertical="top"/>
    </xf>
    <xf numFmtId="3" fontId="17" fillId="2" borderId="10" xfId="0" applyNumberFormat="1" applyFont="1" applyFill="1" applyBorder="1" applyAlignment="1">
      <alignment horizontal="center" vertical="top"/>
    </xf>
    <xf numFmtId="3" fontId="17" fillId="2" borderId="6" xfId="0" applyNumberFormat="1" applyFont="1" applyFill="1" applyBorder="1" applyAlignment="1">
      <alignment horizontal="center" vertical="top"/>
    </xf>
    <xf numFmtId="1" fontId="17" fillId="2" borderId="8" xfId="0" applyNumberFormat="1" applyFont="1" applyFill="1" applyBorder="1" applyAlignment="1">
      <alignment horizontal="center" vertical="top"/>
    </xf>
    <xf numFmtId="1" fontId="17" fillId="2" borderId="10" xfId="0" applyNumberFormat="1" applyFont="1" applyFill="1" applyBorder="1" applyAlignment="1">
      <alignment horizontal="center" vertical="top"/>
    </xf>
    <xf numFmtId="1" fontId="17" fillId="2" borderId="6" xfId="0" applyNumberFormat="1" applyFont="1" applyFill="1" applyBorder="1" applyAlignment="1">
      <alignment horizontal="center" vertical="top"/>
    </xf>
    <xf numFmtId="0" fontId="17" fillId="2" borderId="4" xfId="0" applyFont="1" applyFill="1" applyBorder="1" applyAlignment="1">
      <alignment horizontal="center" shrinkToFit="1"/>
    </xf>
    <xf numFmtId="0" fontId="17" fillId="2" borderId="3" xfId="0" applyFont="1" applyFill="1" applyBorder="1" applyAlignment="1">
      <alignment horizontal="center" shrinkToFit="1"/>
    </xf>
    <xf numFmtId="176" fontId="29" fillId="0" borderId="0" xfId="0" applyNumberFormat="1" applyFont="1" applyFill="1" applyBorder="1" applyAlignment="1">
      <alignment horizontal="right" wrapText="1"/>
    </xf>
    <xf numFmtId="0" fontId="63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" fontId="73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right"/>
    </xf>
    <xf numFmtId="178" fontId="52" fillId="0" borderId="0" xfId="10" applyNumberFormat="1" applyFont="1" applyFill="1" applyBorder="1" applyAlignment="1">
      <alignment horizontal="center" vertical="center" shrinkToFit="1"/>
    </xf>
    <xf numFmtId="178" fontId="55" fillId="0" borderId="10" xfId="10" applyNumberFormat="1" applyFont="1" applyFill="1" applyBorder="1" applyAlignment="1">
      <alignment horizontal="center" vertical="center" shrinkToFit="1"/>
    </xf>
    <xf numFmtId="178" fontId="55" fillId="0" borderId="10" xfId="0" applyNumberFormat="1" applyFont="1" applyFill="1" applyBorder="1" applyAlignment="1">
      <alignment horizontal="center" vertical="center"/>
    </xf>
    <xf numFmtId="178" fontId="52" fillId="0" borderId="0" xfId="0" applyNumberFormat="1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top" shrinkToFit="1"/>
    </xf>
    <xf numFmtId="0" fontId="17" fillId="2" borderId="6" xfId="0" applyFont="1" applyFill="1" applyBorder="1" applyAlignment="1">
      <alignment horizontal="center" vertical="top" shrinkToFit="1"/>
    </xf>
    <xf numFmtId="178" fontId="52" fillId="0" borderId="2" xfId="0" applyNumberFormat="1" applyFont="1" applyFill="1" applyBorder="1" applyAlignment="1">
      <alignment horizontal="center" vertical="center" shrinkToFit="1"/>
    </xf>
    <xf numFmtId="3" fontId="17" fillId="2" borderId="11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3" fontId="17" fillId="2" borderId="9" xfId="0" applyNumberFormat="1" applyFont="1" applyFill="1" applyBorder="1" applyAlignment="1">
      <alignment horizontal="center" vertical="center"/>
    </xf>
    <xf numFmtId="1" fontId="17" fillId="2" borderId="11" xfId="0" applyNumberFormat="1" applyFont="1" applyFill="1" applyBorder="1" applyAlignment="1">
      <alignment horizontal="center" vertical="center"/>
    </xf>
    <xf numFmtId="1" fontId="17" fillId="2" borderId="0" xfId="0" applyNumberFormat="1" applyFont="1" applyFill="1" applyBorder="1" applyAlignment="1">
      <alignment horizontal="center" vertical="center"/>
    </xf>
    <xf numFmtId="1" fontId="17" fillId="2" borderId="9" xfId="0" applyNumberFormat="1" applyFont="1" applyFill="1" applyBorder="1" applyAlignment="1">
      <alignment horizontal="center" vertical="center"/>
    </xf>
    <xf numFmtId="1" fontId="63" fillId="0" borderId="0" xfId="0" applyNumberFormat="1" applyFont="1" applyFill="1" applyAlignment="1">
      <alignment horizontal="center" vertical="center"/>
    </xf>
    <xf numFmtId="1" fontId="73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32" fillId="0" borderId="0" xfId="0" applyFont="1" applyFill="1" applyBorder="1" applyAlignment="1"/>
    <xf numFmtId="3" fontId="33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78" fontId="83" fillId="0" borderId="10" xfId="0" applyNumberFormat="1" applyFont="1" applyFill="1" applyBorder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178" fontId="83" fillId="0" borderId="6" xfId="0" applyNumberFormat="1" applyFont="1" applyFill="1" applyBorder="1" applyAlignment="1">
      <alignment horizontal="center" vertical="center" shrinkToFit="1"/>
    </xf>
    <xf numFmtId="178" fontId="52" fillId="0" borderId="9" xfId="0" applyNumberFormat="1" applyFont="1" applyFill="1" applyBorder="1" applyAlignment="1">
      <alignment horizontal="center" vertical="center" shrinkToFit="1"/>
    </xf>
    <xf numFmtId="178" fontId="52" fillId="0" borderId="3" xfId="0" applyNumberFormat="1" applyFont="1" applyFill="1" applyBorder="1" applyAlignment="1">
      <alignment horizontal="center" vertical="center" shrinkToFit="1"/>
    </xf>
    <xf numFmtId="178" fontId="55" fillId="0" borderId="6" xfId="10" applyNumberFormat="1" applyFont="1" applyFill="1" applyBorder="1" applyAlignment="1">
      <alignment horizontal="center" vertical="center" shrinkToFit="1"/>
    </xf>
    <xf numFmtId="178" fontId="52" fillId="0" borderId="9" xfId="10" applyNumberFormat="1" applyFont="1" applyFill="1" applyBorder="1" applyAlignment="1">
      <alignment horizontal="center" vertical="center" shrinkToFit="1"/>
    </xf>
    <xf numFmtId="3" fontId="17" fillId="2" borderId="1" xfId="0" applyNumberFormat="1" applyFont="1" applyFill="1" applyBorder="1" applyAlignment="1">
      <alignment horizontal="center" vertical="center"/>
    </xf>
    <xf numFmtId="3" fontId="17" fillId="2" borderId="7" xfId="0" applyNumberFormat="1" applyFont="1" applyFill="1" applyBorder="1" applyAlignment="1">
      <alignment horizontal="center" vertical="center"/>
    </xf>
    <xf numFmtId="0" fontId="17" fillId="2" borderId="2" xfId="0" applyFont="1" applyFill="1" applyBorder="1"/>
    <xf numFmtId="0" fontId="17" fillId="2" borderId="3" xfId="0" applyFont="1" applyFill="1" applyBorder="1"/>
    <xf numFmtId="0" fontId="17" fillId="2" borderId="8" xfId="0" applyFont="1" applyFill="1" applyBorder="1"/>
    <xf numFmtId="0" fontId="17" fillId="2" borderId="10" xfId="0" applyFont="1" applyFill="1" applyBorder="1"/>
    <xf numFmtId="0" fontId="17" fillId="2" borderId="6" xfId="0" applyFont="1" applyFill="1" applyBorder="1"/>
    <xf numFmtId="3" fontId="13" fillId="0" borderId="10" xfId="0" applyNumberFormat="1" applyFont="1" applyFill="1" applyBorder="1" applyAlignment="1">
      <alignment horizontal="center"/>
    </xf>
    <xf numFmtId="3" fontId="17" fillId="2" borderId="14" xfId="0" applyNumberFormat="1" applyFont="1" applyFill="1" applyBorder="1" applyAlignment="1">
      <alignment horizontal="center" vertical="center"/>
    </xf>
    <xf numFmtId="3" fontId="17" fillId="2" borderId="15" xfId="0" applyNumberFormat="1" applyFont="1" applyFill="1" applyBorder="1" applyAlignment="1">
      <alignment horizontal="center" vertical="center"/>
    </xf>
    <xf numFmtId="3" fontId="17" fillId="2" borderId="13" xfId="0" applyNumberFormat="1" applyFont="1" applyFill="1" applyBorder="1" applyAlignment="1">
      <alignment horizontal="center" vertical="center"/>
    </xf>
    <xf numFmtId="1" fontId="17" fillId="2" borderId="15" xfId="0" applyNumberFormat="1" applyFont="1" applyFill="1" applyBorder="1" applyAlignment="1">
      <alignment horizontal="center" vertical="center"/>
    </xf>
    <xf numFmtId="1" fontId="17" fillId="2" borderId="1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1" fontId="17" fillId="2" borderId="1" xfId="0" applyNumberFormat="1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178" fontId="72" fillId="0" borderId="2" xfId="0" applyNumberFormat="1" applyFont="1" applyFill="1" applyBorder="1" applyAlignment="1">
      <alignment horizontal="center" vertical="center" shrinkToFit="1"/>
    </xf>
    <xf numFmtId="178" fontId="72" fillId="0" borderId="10" xfId="0" applyNumberFormat="1" applyFont="1" applyFill="1" applyBorder="1" applyAlignment="1">
      <alignment horizontal="center" vertical="center" shrinkToFit="1"/>
    </xf>
    <xf numFmtId="178" fontId="52" fillId="0" borderId="10" xfId="0" applyNumberFormat="1" applyFont="1" applyFill="1" applyBorder="1" applyAlignment="1">
      <alignment horizontal="center" vertical="center" shrinkToFit="1"/>
    </xf>
    <xf numFmtId="178" fontId="72" fillId="0" borderId="0" xfId="0" applyNumberFormat="1" applyFont="1" applyFill="1" applyBorder="1" applyAlignment="1">
      <alignment horizontal="center" vertical="center" shrinkToFit="1"/>
    </xf>
    <xf numFmtId="0" fontId="17" fillId="2" borderId="15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3" fontId="17" fillId="2" borderId="12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178" fontId="72" fillId="0" borderId="10" xfId="0" applyNumberFormat="1" applyFont="1" applyFill="1" applyBorder="1" applyAlignment="1" applyProtection="1">
      <alignment horizontal="center" vertical="center" shrinkToFit="1"/>
    </xf>
    <xf numFmtId="178" fontId="52" fillId="0" borderId="10" xfId="0" applyNumberFormat="1" applyFont="1" applyFill="1" applyBorder="1" applyAlignment="1" applyProtection="1">
      <alignment horizontal="center" vertical="center" shrinkToFit="1"/>
    </xf>
    <xf numFmtId="178" fontId="72" fillId="0" borderId="0" xfId="0" applyNumberFormat="1" applyFont="1" applyFill="1" applyBorder="1" applyAlignment="1" applyProtection="1">
      <alignment horizontal="center" vertical="center" shrinkToFit="1"/>
    </xf>
    <xf numFmtId="178" fontId="52" fillId="0" borderId="0" xfId="0" applyNumberFormat="1" applyFont="1" applyFill="1" applyBorder="1" applyAlignment="1" applyProtection="1">
      <alignment horizontal="center" vertical="center" shrinkToFit="1"/>
    </xf>
    <xf numFmtId="178" fontId="72" fillId="0" borderId="2" xfId="0" applyNumberFormat="1" applyFont="1" applyFill="1" applyBorder="1" applyAlignment="1" applyProtection="1">
      <alignment horizontal="center" vertical="center" shrinkToFit="1"/>
    </xf>
    <xf numFmtId="178" fontId="52" fillId="0" borderId="2" xfId="0" applyNumberFormat="1" applyFont="1" applyFill="1" applyBorder="1" applyAlignment="1" applyProtection="1">
      <alignment horizontal="center" vertical="center" shrinkToFit="1"/>
    </xf>
    <xf numFmtId="178" fontId="72" fillId="0" borderId="2" xfId="0" applyNumberFormat="1" applyFont="1" applyFill="1" applyBorder="1" applyAlignment="1">
      <alignment horizontal="center" vertical="center"/>
    </xf>
    <xf numFmtId="178" fontId="52" fillId="0" borderId="2" xfId="0" applyNumberFormat="1" applyFont="1" applyFill="1" applyBorder="1" applyAlignment="1">
      <alignment horizontal="center" vertical="center"/>
    </xf>
    <xf numFmtId="178" fontId="55" fillId="0" borderId="8" xfId="10" applyNumberFormat="1" applyFont="1" applyFill="1" applyBorder="1" applyAlignment="1">
      <alignment horizontal="center" vertical="center" shrinkToFit="1"/>
    </xf>
    <xf numFmtId="178" fontId="52" fillId="0" borderId="11" xfId="10" applyNumberFormat="1" applyFont="1" applyFill="1" applyBorder="1" applyAlignment="1">
      <alignment horizontal="center" vertical="center" shrinkToFit="1"/>
    </xf>
    <xf numFmtId="178" fontId="52" fillId="0" borderId="11" xfId="0" applyNumberFormat="1" applyFont="1" applyFill="1" applyBorder="1" applyAlignment="1">
      <alignment horizontal="center" vertical="center" shrinkToFit="1"/>
    </xf>
    <xf numFmtId="178" fontId="52" fillId="0" borderId="4" xfId="0" applyNumberFormat="1" applyFont="1" applyFill="1" applyBorder="1" applyAlignment="1">
      <alignment horizontal="center" vertical="center" shrinkToFit="1"/>
    </xf>
    <xf numFmtId="178" fontId="72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 vertical="center"/>
    </xf>
    <xf numFmtId="0" fontId="17" fillId="2" borderId="12" xfId="0" quotePrefix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 wrapText="1"/>
    </xf>
    <xf numFmtId="3" fontId="17" fillId="2" borderId="3" xfId="0" applyNumberFormat="1" applyFont="1" applyFill="1" applyBorder="1" applyAlignment="1">
      <alignment horizontal="center" vertical="center" wrapText="1"/>
    </xf>
    <xf numFmtId="3" fontId="17" fillId="2" borderId="11" xfId="0" applyNumberFormat="1" applyFont="1" applyFill="1" applyBorder="1" applyAlignment="1">
      <alignment horizontal="center" vertical="center" wrapText="1"/>
    </xf>
    <xf numFmtId="3" fontId="17" fillId="2" borderId="9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3" fontId="17" fillId="2" borderId="2" xfId="0" applyNumberFormat="1" applyFont="1" applyFill="1" applyBorder="1" applyAlignment="1">
      <alignment horizontal="center" vertical="center" wrapText="1"/>
    </xf>
    <xf numFmtId="3" fontId="17" fillId="2" borderId="0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29" fillId="0" borderId="0" xfId="0" applyFont="1" applyFill="1" applyBorder="1" applyAlignment="1"/>
    <xf numFmtId="3" fontId="17" fillId="2" borderId="8" xfId="0" applyNumberFormat="1" applyFont="1" applyFill="1" applyBorder="1" applyAlignment="1">
      <alignment horizontal="center" vertical="center" wrapText="1"/>
    </xf>
    <xf numFmtId="3" fontId="17" fillId="2" borderId="6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right"/>
    </xf>
    <xf numFmtId="0" fontId="40" fillId="0" borderId="0" xfId="0" applyFont="1" applyFill="1" applyAlignment="1">
      <alignment horizontal="right"/>
    </xf>
    <xf numFmtId="1" fontId="17" fillId="2" borderId="1" xfId="0" applyNumberFormat="1" applyFont="1" applyFill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/>
    </xf>
    <xf numFmtId="178" fontId="55" fillId="0" borderId="8" xfId="0" applyNumberFormat="1" applyFont="1" applyFill="1" applyBorder="1" applyAlignment="1">
      <alignment horizontal="center" vertical="center" shrinkToFit="1"/>
    </xf>
    <xf numFmtId="178" fontId="55" fillId="0" borderId="10" xfId="0" applyNumberFormat="1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 shrinkToFit="1"/>
      <protection locked="0"/>
    </xf>
    <xf numFmtId="0" fontId="17" fillId="2" borderId="3" xfId="0" applyFont="1" applyFill="1" applyBorder="1" applyAlignment="1" applyProtection="1">
      <alignment horizontal="center" vertical="center" shrinkToFit="1"/>
      <protection locked="0"/>
    </xf>
    <xf numFmtId="0" fontId="17" fillId="2" borderId="11" xfId="0" applyFont="1" applyFill="1" applyBorder="1" applyAlignment="1" applyProtection="1">
      <alignment horizontal="center" vertical="center" shrinkToFit="1"/>
      <protection locked="0"/>
    </xf>
    <xf numFmtId="0" fontId="17" fillId="2" borderId="9" xfId="0" applyFont="1" applyFill="1" applyBorder="1" applyAlignment="1" applyProtection="1">
      <alignment horizontal="center" vertical="center" shrinkToFit="1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77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 shrinkToFit="1"/>
      <protection locked="0"/>
    </xf>
    <xf numFmtId="0" fontId="17" fillId="2" borderId="6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180" fontId="23" fillId="0" borderId="0" xfId="0" applyNumberFormat="1" applyFont="1" applyFill="1" applyBorder="1" applyAlignment="1">
      <alignment horizontal="right"/>
    </xf>
    <xf numFmtId="0" fontId="46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180" fontId="41" fillId="0" borderId="0" xfId="0" applyNumberFormat="1" applyFont="1" applyFill="1" applyBorder="1" applyAlignment="1">
      <alignment horizontal="right"/>
    </xf>
    <xf numFmtId="0" fontId="63" fillId="0" borderId="0" xfId="0" applyFont="1" applyFill="1" applyBorder="1" applyAlignment="1">
      <alignment horizontal="right"/>
    </xf>
    <xf numFmtId="178" fontId="52" fillId="0" borderId="2" xfId="0" applyNumberFormat="1" applyFont="1" applyFill="1" applyBorder="1" applyAlignment="1">
      <alignment horizontal="center" vertical="center" wrapText="1" shrinkToFit="1"/>
    </xf>
    <xf numFmtId="178" fontId="55" fillId="0" borderId="8" xfId="10" applyNumberFormat="1" applyFont="1" applyFill="1" applyBorder="1" applyAlignment="1" applyProtection="1">
      <alignment horizontal="center" vertical="center" wrapText="1" shrinkToFit="1"/>
    </xf>
    <xf numFmtId="178" fontId="55" fillId="0" borderId="10" xfId="10" applyNumberFormat="1" applyFont="1" applyFill="1" applyBorder="1" applyAlignment="1" applyProtection="1">
      <alignment horizontal="center" vertical="center" wrapText="1" shrinkToFit="1"/>
    </xf>
    <xf numFmtId="178" fontId="52" fillId="0" borderId="11" xfId="10" applyNumberFormat="1" applyFont="1" applyFill="1" applyBorder="1" applyAlignment="1" applyProtection="1">
      <alignment horizontal="center" vertical="center" wrapText="1" shrinkToFit="1"/>
    </xf>
    <xf numFmtId="178" fontId="52" fillId="0" borderId="0" xfId="10" applyNumberFormat="1" applyFont="1" applyFill="1" applyBorder="1" applyAlignment="1" applyProtection="1">
      <alignment horizontal="center" vertical="center" wrapText="1" shrinkToFit="1"/>
    </xf>
    <xf numFmtId="178" fontId="52" fillId="0" borderId="11" xfId="0" applyNumberFormat="1" applyFont="1" applyFill="1" applyBorder="1" applyAlignment="1" applyProtection="1">
      <alignment horizontal="center" vertical="center" wrapText="1" shrinkToFit="1"/>
    </xf>
    <xf numFmtId="178" fontId="52" fillId="0" borderId="0" xfId="0" applyNumberFormat="1" applyFont="1" applyFill="1" applyBorder="1" applyAlignment="1" applyProtection="1">
      <alignment horizontal="center" vertical="center" wrapText="1" shrinkToFit="1"/>
    </xf>
    <xf numFmtId="178" fontId="52" fillId="0" borderId="4" xfId="0" applyNumberFormat="1" applyFont="1" applyFill="1" applyBorder="1" applyAlignment="1" applyProtection="1">
      <alignment horizontal="center" vertical="center" wrapText="1" shrinkToFit="1"/>
    </xf>
    <xf numFmtId="178" fontId="52" fillId="0" borderId="2" xfId="0" applyNumberFormat="1" applyFont="1" applyFill="1" applyBorder="1" applyAlignment="1" applyProtection="1">
      <alignment horizontal="center" vertical="center" wrapText="1" shrinkToFit="1"/>
    </xf>
    <xf numFmtId="178" fontId="55" fillId="0" borderId="10" xfId="10" applyNumberFormat="1" applyFont="1" applyFill="1" applyBorder="1" applyAlignment="1">
      <alignment horizontal="center" vertical="center" wrapText="1" shrinkToFit="1"/>
    </xf>
    <xf numFmtId="178" fontId="52" fillId="0" borderId="0" xfId="10" applyNumberFormat="1" applyFont="1" applyFill="1" applyBorder="1" applyAlignment="1">
      <alignment horizontal="center" vertical="center" wrapText="1" shrinkToFit="1"/>
    </xf>
    <xf numFmtId="178" fontId="52" fillId="0" borderId="0" xfId="0" applyNumberFormat="1" applyFont="1" applyFill="1" applyBorder="1" applyAlignment="1">
      <alignment horizontal="center" vertical="center" wrapText="1" shrinkToFit="1"/>
    </xf>
    <xf numFmtId="2" fontId="17" fillId="2" borderId="4" xfId="0" applyNumberFormat="1" applyFont="1" applyFill="1" applyBorder="1" applyAlignment="1" applyProtection="1">
      <alignment horizontal="center" vertical="center"/>
      <protection locked="0"/>
    </xf>
    <xf numFmtId="2" fontId="17" fillId="2" borderId="3" xfId="0" applyNumberFormat="1" applyFont="1" applyFill="1" applyBorder="1" applyAlignment="1" applyProtection="1">
      <alignment horizontal="center" vertical="center"/>
      <protection locked="0"/>
    </xf>
    <xf numFmtId="2" fontId="17" fillId="2" borderId="8" xfId="0" applyNumberFormat="1" applyFont="1" applyFill="1" applyBorder="1" applyAlignment="1" applyProtection="1">
      <alignment horizontal="center" vertical="center"/>
      <protection locked="0"/>
    </xf>
    <xf numFmtId="2" fontId="17" fillId="2" borderId="6" xfId="0" quotePrefix="1" applyNumberFormat="1" applyFont="1" applyFill="1" applyBorder="1" applyAlignment="1" applyProtection="1">
      <alignment horizontal="center" vertical="center"/>
      <protection locked="0"/>
    </xf>
    <xf numFmtId="2" fontId="17" fillId="2" borderId="6" xfId="0" applyNumberFormat="1" applyFont="1" applyFill="1" applyBorder="1" applyAlignment="1" applyProtection="1">
      <alignment horizontal="center" vertical="center"/>
      <protection locked="0"/>
    </xf>
    <xf numFmtId="4" fontId="17" fillId="2" borderId="8" xfId="0" applyNumberFormat="1" applyFont="1" applyFill="1" applyBorder="1" applyAlignment="1">
      <alignment horizontal="center" vertical="center"/>
    </xf>
    <xf numFmtId="4" fontId="17" fillId="2" borderId="6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176" fontId="17" fillId="2" borderId="4" xfId="0" applyNumberFormat="1" applyFont="1" applyFill="1" applyBorder="1" applyAlignment="1">
      <alignment horizontal="center" vertical="center"/>
    </xf>
    <xf numFmtId="176" fontId="17" fillId="2" borderId="3" xfId="0" applyNumberFormat="1" applyFont="1" applyFill="1" applyBorder="1" applyAlignment="1">
      <alignment horizontal="center" vertical="center"/>
    </xf>
    <xf numFmtId="176" fontId="17" fillId="2" borderId="8" xfId="0" applyNumberFormat="1" applyFont="1" applyFill="1" applyBorder="1" applyAlignment="1">
      <alignment horizontal="center" vertical="center"/>
    </xf>
    <xf numFmtId="176" fontId="17" fillId="2" borderId="6" xfId="0" applyNumberFormat="1" applyFont="1" applyFill="1" applyBorder="1" applyAlignment="1">
      <alignment horizontal="center" vertical="center"/>
    </xf>
    <xf numFmtId="4" fontId="17" fillId="2" borderId="4" xfId="0" applyNumberFormat="1" applyFont="1" applyFill="1" applyBorder="1" applyAlignment="1">
      <alignment horizontal="center" vertical="center"/>
    </xf>
    <xf numFmtId="4" fontId="17" fillId="2" borderId="3" xfId="0" applyNumberFormat="1" applyFont="1" applyFill="1" applyBorder="1" applyAlignment="1">
      <alignment horizontal="center" vertical="center"/>
    </xf>
    <xf numFmtId="176" fontId="17" fillId="2" borderId="2" xfId="0" applyNumberFormat="1" applyFont="1" applyFill="1" applyBorder="1" applyAlignment="1">
      <alignment horizontal="center" vertical="center"/>
    </xf>
    <xf numFmtId="176" fontId="17" fillId="2" borderId="10" xfId="0" applyNumberFormat="1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179" fontId="52" fillId="0" borderId="2" xfId="0" applyNumberFormat="1" applyFont="1" applyFill="1" applyBorder="1" applyAlignment="1">
      <alignment horizontal="center" vertical="center" shrinkToFit="1"/>
    </xf>
    <xf numFmtId="179" fontId="52" fillId="0" borderId="3" xfId="0" applyNumberFormat="1" applyFont="1" applyFill="1" applyBorder="1" applyAlignment="1">
      <alignment horizontal="center" vertical="center" shrinkToFit="1"/>
    </xf>
    <xf numFmtId="179" fontId="55" fillId="0" borderId="10" xfId="0" applyNumberFormat="1" applyFont="1" applyFill="1" applyBorder="1" applyAlignment="1">
      <alignment horizontal="center" vertical="center" shrinkToFit="1"/>
    </xf>
    <xf numFmtId="179" fontId="55" fillId="0" borderId="6" xfId="0" applyNumberFormat="1" applyFont="1" applyFill="1" applyBorder="1" applyAlignment="1">
      <alignment horizontal="center" vertical="center" shrinkToFit="1"/>
    </xf>
    <xf numFmtId="179" fontId="52" fillId="0" borderId="0" xfId="0" applyNumberFormat="1" applyFont="1" applyFill="1" applyBorder="1" applyAlignment="1">
      <alignment horizontal="center" vertical="center" shrinkToFit="1"/>
    </xf>
    <xf numFmtId="179" fontId="52" fillId="0" borderId="9" xfId="0" applyNumberFormat="1" applyFont="1" applyFill="1" applyBorder="1" applyAlignment="1">
      <alignment horizontal="center" vertical="center" shrinkToFi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0" fontId="17" fillId="2" borderId="11" xfId="0" applyFont="1" applyFill="1" applyBorder="1" applyAlignment="1">
      <alignment horizontal="center" wrapText="1"/>
    </xf>
    <xf numFmtId="0" fontId="17" fillId="2" borderId="9" xfId="0" applyFont="1" applyFill="1" applyBorder="1" applyAlignment="1">
      <alignment horizontal="center" wrapText="1"/>
    </xf>
    <xf numFmtId="179" fontId="52" fillId="0" borderId="2" xfId="0" applyNumberFormat="1" applyFont="1" applyFill="1" applyBorder="1" applyAlignment="1" applyProtection="1">
      <alignment horizontal="center" vertical="center" shrinkToFit="1"/>
    </xf>
    <xf numFmtId="179" fontId="52" fillId="0" borderId="0" xfId="10" applyNumberFormat="1" applyFont="1" applyFill="1" applyBorder="1" applyAlignment="1" applyProtection="1">
      <alignment horizontal="center" vertical="center" shrinkToFit="1"/>
    </xf>
    <xf numFmtId="179" fontId="52" fillId="0" borderId="9" xfId="10" applyNumberFormat="1" applyFont="1" applyFill="1" applyBorder="1" applyAlignment="1" applyProtection="1">
      <alignment horizontal="center" vertical="center" shrinkToFit="1"/>
    </xf>
    <xf numFmtId="179" fontId="52" fillId="0" borderId="0" xfId="0" applyNumberFormat="1" applyFont="1" applyFill="1" applyBorder="1" applyAlignment="1" applyProtection="1">
      <alignment horizontal="center" vertical="center" shrinkToFit="1"/>
    </xf>
    <xf numFmtId="179" fontId="52" fillId="0" borderId="9" xfId="0" applyNumberFormat="1" applyFont="1" applyFill="1" applyBorder="1" applyAlignment="1" applyProtection="1">
      <alignment horizontal="center" vertical="center" shrinkToFit="1"/>
    </xf>
    <xf numFmtId="0" fontId="66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2" fillId="0" borderId="10" xfId="0" applyFont="1" applyFill="1" applyBorder="1" applyAlignment="1"/>
    <xf numFmtId="183" fontId="17" fillId="2" borderId="1" xfId="0" applyNumberFormat="1" applyFont="1" applyFill="1" applyBorder="1" applyAlignment="1">
      <alignment horizontal="center" vertical="center" wrapText="1"/>
    </xf>
    <xf numFmtId="183" fontId="17" fillId="2" borderId="5" xfId="0" applyNumberFormat="1" applyFont="1" applyFill="1" applyBorder="1" applyAlignment="1">
      <alignment horizontal="center" vertical="center"/>
    </xf>
    <xf numFmtId="183" fontId="17" fillId="2" borderId="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right"/>
    </xf>
    <xf numFmtId="0" fontId="17" fillId="2" borderId="8" xfId="0" applyFont="1" applyFill="1" applyBorder="1" applyAlignment="1">
      <alignment horizontal="center" vertical="top"/>
    </xf>
    <xf numFmtId="0" fontId="17" fillId="2" borderId="6" xfId="0" applyFont="1" applyFill="1" applyBorder="1" applyAlignment="1">
      <alignment horizontal="center" vertical="top"/>
    </xf>
    <xf numFmtId="179" fontId="55" fillId="0" borderId="10" xfId="10" applyNumberFormat="1" applyFont="1" applyFill="1" applyBorder="1" applyAlignment="1" applyProtection="1">
      <alignment horizontal="center" vertical="center" shrinkToFit="1"/>
    </xf>
    <xf numFmtId="179" fontId="52" fillId="0" borderId="3" xfId="0" applyNumberFormat="1" applyFont="1" applyFill="1" applyBorder="1" applyAlignment="1" applyProtection="1">
      <alignment horizontal="center" vertical="center" shrinkToFit="1"/>
    </xf>
    <xf numFmtId="179" fontId="55" fillId="0" borderId="6" xfId="10" applyNumberFormat="1" applyFont="1" applyFill="1" applyBorder="1" applyAlignment="1" applyProtection="1">
      <alignment horizontal="center" vertical="center" shrinkToFit="1"/>
    </xf>
    <xf numFmtId="0" fontId="56" fillId="2" borderId="15" xfId="0" applyFont="1" applyFill="1" applyBorder="1" applyAlignment="1">
      <alignment horizontal="center" vertical="center"/>
    </xf>
    <xf numFmtId="0" fontId="56" fillId="2" borderId="13" xfId="0" applyFont="1" applyFill="1" applyBorder="1" applyAlignment="1">
      <alignment horizontal="center" vertical="center"/>
    </xf>
    <xf numFmtId="183" fontId="17" fillId="2" borderId="5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vertical="center"/>
    </xf>
    <xf numFmtId="179" fontId="55" fillId="0" borderId="10" xfId="10" applyNumberFormat="1" applyFont="1" applyFill="1" applyBorder="1" applyAlignment="1">
      <alignment horizontal="center" vertical="center" shrinkToFit="1"/>
    </xf>
    <xf numFmtId="179" fontId="52" fillId="0" borderId="0" xfId="10" applyNumberFormat="1" applyFont="1" applyFill="1" applyBorder="1" applyAlignment="1">
      <alignment horizontal="center" vertical="center" shrinkToFi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wrapText="1"/>
    </xf>
    <xf numFmtId="3" fontId="17" fillId="2" borderId="5" xfId="0" applyNumberFormat="1" applyFont="1" applyFill="1" applyBorder="1" applyAlignment="1">
      <alignment horizontal="centerContinuous" vertical="center"/>
    </xf>
    <xf numFmtId="3" fontId="17" fillId="2" borderId="5" xfId="0" applyNumberFormat="1" applyFont="1" applyFill="1" applyBorder="1" applyAlignment="1">
      <alignment horizontal="center" vertical="center" shrinkToFit="1"/>
    </xf>
  </cellXfs>
  <cellStyles count="30">
    <cellStyle name="쉼표 [0] 2" xfId="5"/>
    <cellStyle name="쉼표 [0] 3" xfId="6"/>
    <cellStyle name="쉼표 [0] 4" xfId="7"/>
    <cellStyle name="쉼표 [0] 4 2" xfId="18"/>
    <cellStyle name="쉼표 [0] 4 3" xfId="25"/>
    <cellStyle name="콤마 [0]_7. 인구이동" xfId="8"/>
    <cellStyle name="콤마_통Ⅱ" xfId="9"/>
    <cellStyle name="표준" xfId="0" builtinId="0"/>
    <cellStyle name="표준 10" xfId="29"/>
    <cellStyle name="표준 2" xfId="1"/>
    <cellStyle name="표준 2 15" xfId="10"/>
    <cellStyle name="표준 2 2" xfId="3"/>
    <cellStyle name="표준 2 2 2" xfId="16"/>
    <cellStyle name="표준 2 2 3" xfId="23"/>
    <cellStyle name="표준 3" xfId="2"/>
    <cellStyle name="표준 3 2" xfId="4"/>
    <cellStyle name="표준 3 2 2" xfId="19"/>
    <cellStyle name="표준 3 2 3" xfId="26"/>
    <cellStyle name="표준 3 3" xfId="17"/>
    <cellStyle name="표준 3 4" xfId="24"/>
    <cellStyle name="표준 4" xfId="11"/>
    <cellStyle name="표준 4 2" xfId="20"/>
    <cellStyle name="표준 4 3" xfId="27"/>
    <cellStyle name="표준 5" xfId="12"/>
    <cellStyle name="표준 5 2" xfId="21"/>
    <cellStyle name="표준 5 3" xfId="28"/>
    <cellStyle name="표준 6" xfId="13"/>
    <cellStyle name="표준 7" xfId="14"/>
    <cellStyle name="표준 8" xfId="15"/>
    <cellStyle name="표준 9" xfId="2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zoomScale="70" zoomScaleSheetLayoutView="70" workbookViewId="0">
      <selection activeCell="A2" sqref="A2"/>
    </sheetView>
  </sheetViews>
  <sheetFormatPr defaultColWidth="9" defaultRowHeight="15.75"/>
  <cols>
    <col min="1" max="1" width="10.625" style="279" customWidth="1"/>
    <col min="2" max="5" width="11" style="373" customWidth="1"/>
    <col min="6" max="8" width="10.125" style="373" customWidth="1"/>
    <col min="9" max="16384" width="9" style="286"/>
  </cols>
  <sheetData>
    <row r="1" spans="1:12" ht="5.0999999999999996" customHeight="1"/>
    <row r="2" spans="1:12" ht="50.1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279"/>
    </row>
    <row r="3" spans="1:12" s="353" customFormat="1" ht="21" customHeight="1">
      <c r="A3" s="633" t="s">
        <v>158</v>
      </c>
      <c r="B3" s="634"/>
      <c r="C3" s="634"/>
      <c r="D3" s="634"/>
      <c r="E3" s="634"/>
      <c r="F3" s="634"/>
      <c r="G3" s="634"/>
      <c r="H3" s="634"/>
    </row>
    <row r="4" spans="1:12" s="353" customFormat="1" ht="20.100000000000001" customHeight="1">
      <c r="A4" s="635" t="s">
        <v>159</v>
      </c>
      <c r="B4" s="636"/>
      <c r="C4" s="636"/>
      <c r="D4" s="636"/>
      <c r="E4" s="636"/>
      <c r="F4" s="636"/>
      <c r="G4" s="636"/>
      <c r="H4" s="636"/>
    </row>
    <row r="5" spans="1:12" s="108" customFormat="1" ht="20.100000000000001" customHeight="1">
      <c r="A5" s="10" t="s">
        <v>160</v>
      </c>
      <c r="B5" s="47"/>
      <c r="C5" s="637"/>
      <c r="D5" s="637"/>
      <c r="E5" s="637"/>
      <c r="F5" s="637"/>
      <c r="G5" s="638" t="s">
        <v>161</v>
      </c>
      <c r="H5" s="638"/>
    </row>
    <row r="6" spans="1:12" s="16" customFormat="1" ht="21" customHeight="1">
      <c r="A6" s="646" t="s">
        <v>762</v>
      </c>
      <c r="B6" s="641" t="s">
        <v>776</v>
      </c>
      <c r="C6" s="642"/>
      <c r="D6" s="642"/>
      <c r="E6" s="643"/>
      <c r="F6" s="641" t="s">
        <v>777</v>
      </c>
      <c r="G6" s="642"/>
      <c r="H6" s="643"/>
    </row>
    <row r="7" spans="1:12" s="17" customFormat="1" ht="21" customHeight="1">
      <c r="A7" s="639"/>
      <c r="B7" s="590" t="s">
        <v>767</v>
      </c>
      <c r="C7" s="591" t="s">
        <v>778</v>
      </c>
      <c r="D7" s="591" t="s">
        <v>779</v>
      </c>
      <c r="E7" s="579" t="s">
        <v>433</v>
      </c>
      <c r="F7" s="580" t="s">
        <v>432</v>
      </c>
      <c r="G7" s="581" t="s">
        <v>761</v>
      </c>
      <c r="H7" s="580" t="s">
        <v>760</v>
      </c>
    </row>
    <row r="8" spans="1:12" s="17" customFormat="1" ht="21" customHeight="1">
      <c r="A8" s="639"/>
      <c r="B8" s="639" t="s">
        <v>69</v>
      </c>
      <c r="C8" s="639" t="s">
        <v>162</v>
      </c>
      <c r="D8" s="644" t="s">
        <v>763</v>
      </c>
      <c r="E8" s="644" t="s">
        <v>764</v>
      </c>
      <c r="F8" s="639" t="s">
        <v>69</v>
      </c>
      <c r="G8" s="639" t="s">
        <v>163</v>
      </c>
      <c r="H8" s="639" t="s">
        <v>164</v>
      </c>
    </row>
    <row r="9" spans="1:12" s="17" customFormat="1" ht="21" customHeight="1">
      <c r="A9" s="640"/>
      <c r="B9" s="640"/>
      <c r="C9" s="640"/>
      <c r="D9" s="645"/>
      <c r="E9" s="645"/>
      <c r="F9" s="640"/>
      <c r="G9" s="640"/>
      <c r="H9" s="640"/>
    </row>
    <row r="10" spans="1:12" s="19" customFormat="1" ht="92.45" customHeight="1">
      <c r="A10" s="18">
        <v>2016</v>
      </c>
      <c r="B10" s="369">
        <v>1357</v>
      </c>
      <c r="C10" s="369">
        <v>417</v>
      </c>
      <c r="D10" s="57" t="s">
        <v>454</v>
      </c>
      <c r="E10" s="369" t="s">
        <v>452</v>
      </c>
      <c r="F10" s="369">
        <v>3403</v>
      </c>
      <c r="G10" s="369">
        <v>1709</v>
      </c>
      <c r="H10" s="370">
        <v>1694</v>
      </c>
    </row>
    <row r="11" spans="1:12" s="19" customFormat="1" ht="92.45" customHeight="1">
      <c r="A11" s="18">
        <v>2017</v>
      </c>
      <c r="B11" s="369">
        <v>1383</v>
      </c>
      <c r="C11" s="369">
        <v>433</v>
      </c>
      <c r="D11" s="369" t="s">
        <v>452</v>
      </c>
      <c r="E11" s="369" t="s">
        <v>452</v>
      </c>
      <c r="F11" s="369">
        <v>3433</v>
      </c>
      <c r="G11" s="369">
        <v>1705</v>
      </c>
      <c r="H11" s="370">
        <v>1728</v>
      </c>
    </row>
    <row r="12" spans="1:12" s="20" customFormat="1" ht="92.45" customHeight="1">
      <c r="A12" s="18">
        <v>2018</v>
      </c>
      <c r="B12" s="369">
        <v>1341</v>
      </c>
      <c r="C12" s="369">
        <v>412</v>
      </c>
      <c r="D12" s="369" t="s">
        <v>452</v>
      </c>
      <c r="E12" s="369" t="s">
        <v>452</v>
      </c>
      <c r="F12" s="369">
        <v>3329</v>
      </c>
      <c r="G12" s="369">
        <v>1629</v>
      </c>
      <c r="H12" s="370">
        <v>1700</v>
      </c>
    </row>
    <row r="13" spans="1:12" s="19" customFormat="1" ht="92.45" customHeight="1">
      <c r="A13" s="18">
        <v>2019</v>
      </c>
      <c r="B13" s="369">
        <v>1357</v>
      </c>
      <c r="C13" s="369">
        <v>477</v>
      </c>
      <c r="D13" s="369" t="s">
        <v>452</v>
      </c>
      <c r="E13" s="369" t="s">
        <v>452</v>
      </c>
      <c r="F13" s="369">
        <v>3333</v>
      </c>
      <c r="G13" s="369">
        <v>1628</v>
      </c>
      <c r="H13" s="370">
        <v>1705</v>
      </c>
    </row>
    <row r="14" spans="1:12" s="19" customFormat="1" ht="92.45" customHeight="1">
      <c r="A14" s="18">
        <v>2020</v>
      </c>
      <c r="B14" s="369">
        <v>2086</v>
      </c>
      <c r="C14" s="369">
        <v>842</v>
      </c>
      <c r="D14" s="369">
        <v>198</v>
      </c>
      <c r="E14" s="369">
        <v>1046</v>
      </c>
      <c r="F14" s="369">
        <v>5055</v>
      </c>
      <c r="G14" s="369">
        <v>2512</v>
      </c>
      <c r="H14" s="370">
        <v>2543</v>
      </c>
    </row>
    <row r="15" spans="1:12" s="20" customFormat="1" ht="92.45" customHeight="1">
      <c r="A15" s="41">
        <v>2021</v>
      </c>
      <c r="B15" s="45">
        <v>1652</v>
      </c>
      <c r="C15" s="45">
        <v>405</v>
      </c>
      <c r="D15" s="45" t="s">
        <v>452</v>
      </c>
      <c r="E15" s="45" t="s">
        <v>452</v>
      </c>
      <c r="F15" s="45">
        <v>3933</v>
      </c>
      <c r="G15" s="45">
        <v>1892</v>
      </c>
      <c r="H15" s="46">
        <v>2041</v>
      </c>
    </row>
    <row r="16" spans="1:12" s="374" customFormat="1" ht="15.95" customHeight="1">
      <c r="A16" s="382" t="s">
        <v>620</v>
      </c>
      <c r="B16" s="379"/>
      <c r="C16" s="379"/>
      <c r="D16" s="379"/>
      <c r="E16" s="21"/>
      <c r="F16" s="22"/>
      <c r="G16" s="22"/>
      <c r="H16" s="22"/>
    </row>
    <row r="17" spans="1:1" ht="15.95" customHeight="1">
      <c r="A17" s="383" t="s">
        <v>621</v>
      </c>
    </row>
  </sheetData>
  <mergeCells count="14">
    <mergeCell ref="A3:H3"/>
    <mergeCell ref="A4:H4"/>
    <mergeCell ref="C5:F5"/>
    <mergeCell ref="G5:H5"/>
    <mergeCell ref="H8:H9"/>
    <mergeCell ref="F8:F9"/>
    <mergeCell ref="G8:G9"/>
    <mergeCell ref="F6:H6"/>
    <mergeCell ref="B8:B9"/>
    <mergeCell ref="C8:C9"/>
    <mergeCell ref="D8:D9"/>
    <mergeCell ref="E8:E9"/>
    <mergeCell ref="A6:A9"/>
    <mergeCell ref="B6:E6"/>
  </mergeCells>
  <phoneticPr fontId="10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view="pageBreakPreview" zoomScale="70" zoomScaleNormal="70" zoomScaleSheetLayoutView="70" workbookViewId="0">
      <selection activeCell="A2" sqref="A2"/>
    </sheetView>
  </sheetViews>
  <sheetFormatPr defaultColWidth="9" defaultRowHeight="15.75"/>
  <cols>
    <col min="1" max="1" width="10.625" style="279" customWidth="1"/>
    <col min="2" max="2" width="8" style="390" customWidth="1"/>
    <col min="3" max="3" width="8.625" style="390" customWidth="1"/>
    <col min="4" max="4" width="8.5" style="390" customWidth="1"/>
    <col min="5" max="5" width="8.625" style="390" customWidth="1"/>
    <col min="6" max="6" width="7.375" style="380" customWidth="1"/>
    <col min="7" max="7" width="8.375" style="380" customWidth="1"/>
    <col min="8" max="8" width="8.125" style="380" customWidth="1"/>
    <col min="9" max="9" width="8.25" style="380" customWidth="1"/>
    <col min="10" max="10" width="8.125" style="390" customWidth="1"/>
    <col min="11" max="11" width="10.625" style="279" customWidth="1"/>
    <col min="12" max="12" width="8" style="279" customWidth="1"/>
    <col min="13" max="13" width="8.375" style="279" customWidth="1"/>
    <col min="14" max="14" width="8.5" style="279" customWidth="1"/>
    <col min="15" max="15" width="7.125" style="279" customWidth="1"/>
    <col min="16" max="16" width="9.375" style="279" customWidth="1"/>
    <col min="17" max="17" width="8.125" style="279" customWidth="1"/>
    <col min="18" max="18" width="7.125" style="279" customWidth="1"/>
    <col min="19" max="19" width="8.5" style="279" customWidth="1"/>
    <col min="20" max="20" width="10" style="279" customWidth="1"/>
    <col min="21" max="22" width="10.625" style="279" customWidth="1"/>
    <col min="23" max="23" width="13.625" style="279" customWidth="1"/>
    <col min="24" max="24" width="12.875" style="279" customWidth="1"/>
    <col min="25" max="25" width="11" style="279" customWidth="1"/>
    <col min="26" max="26" width="14.125" style="279" customWidth="1"/>
    <col min="27" max="27" width="12.875" style="279" customWidth="1"/>
    <col min="28" max="16384" width="9" style="286"/>
  </cols>
  <sheetData>
    <row r="1" spans="1:27" ht="5.0999999999999996" customHeight="1"/>
    <row r="2" spans="1:27" ht="50.1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s="599" customFormat="1" ht="21" customHeight="1">
      <c r="A3" s="633" t="s">
        <v>657</v>
      </c>
      <c r="B3" s="633"/>
      <c r="C3" s="633"/>
      <c r="D3" s="633"/>
      <c r="E3" s="633"/>
      <c r="F3" s="633"/>
      <c r="G3" s="633"/>
      <c r="H3" s="633"/>
      <c r="I3" s="633"/>
      <c r="J3" s="633"/>
      <c r="K3" s="633" t="s">
        <v>658</v>
      </c>
      <c r="L3" s="634"/>
      <c r="M3" s="634"/>
      <c r="N3" s="634"/>
      <c r="O3" s="634"/>
      <c r="P3" s="634"/>
      <c r="Q3" s="634"/>
      <c r="R3" s="634"/>
      <c r="S3" s="634"/>
      <c r="T3" s="634"/>
      <c r="U3" s="633" t="s">
        <v>52</v>
      </c>
      <c r="V3" s="633"/>
      <c r="W3" s="633"/>
      <c r="X3" s="633"/>
      <c r="Y3" s="633"/>
      <c r="Z3" s="633"/>
      <c r="AA3" s="633"/>
    </row>
    <row r="4" spans="1:27" s="474" customFormat="1" ht="20.100000000000001" customHeight="1">
      <c r="A4" s="782" t="s">
        <v>53</v>
      </c>
      <c r="B4" s="782"/>
      <c r="C4" s="782"/>
      <c r="D4" s="782"/>
      <c r="E4" s="782"/>
      <c r="F4" s="782"/>
      <c r="G4" s="782"/>
      <c r="H4" s="782"/>
      <c r="I4" s="782"/>
      <c r="J4" s="782"/>
      <c r="K4" s="782" t="s">
        <v>54</v>
      </c>
      <c r="L4" s="783"/>
      <c r="M4" s="783"/>
      <c r="N4" s="783"/>
      <c r="O4" s="783"/>
      <c r="P4" s="783"/>
      <c r="Q4" s="783"/>
      <c r="R4" s="783"/>
      <c r="S4" s="783"/>
      <c r="T4" s="783"/>
      <c r="U4" s="782" t="s">
        <v>54</v>
      </c>
      <c r="V4" s="782"/>
      <c r="W4" s="782"/>
      <c r="X4" s="782"/>
      <c r="Y4" s="782"/>
      <c r="Z4" s="782"/>
      <c r="AA4" s="782"/>
    </row>
    <row r="5" spans="1:27" ht="20.100000000000001" customHeight="1">
      <c r="A5" s="337" t="s">
        <v>15</v>
      </c>
      <c r="B5" s="125"/>
      <c r="C5" s="125"/>
      <c r="D5" s="125"/>
      <c r="E5" s="125"/>
      <c r="F5" s="125"/>
      <c r="G5" s="125"/>
      <c r="H5" s="125"/>
      <c r="I5" s="78"/>
      <c r="J5" s="326" t="s">
        <v>55</v>
      </c>
      <c r="K5" s="337" t="s">
        <v>15</v>
      </c>
      <c r="L5" s="77"/>
      <c r="M5" s="77"/>
      <c r="N5" s="77"/>
      <c r="O5" s="77"/>
      <c r="P5" s="77"/>
      <c r="Q5" s="77"/>
      <c r="R5" s="78"/>
      <c r="S5" s="78"/>
      <c r="T5" s="326" t="s">
        <v>55</v>
      </c>
      <c r="U5" s="337" t="s">
        <v>15</v>
      </c>
      <c r="V5" s="784"/>
      <c r="W5" s="784"/>
      <c r="X5" s="784"/>
      <c r="Y5" s="784"/>
      <c r="Z5" s="353"/>
      <c r="AA5" s="326" t="s">
        <v>55</v>
      </c>
    </row>
    <row r="6" spans="1:27" s="65" customFormat="1" ht="20.100000000000001" customHeight="1">
      <c r="A6" s="663" t="s">
        <v>497</v>
      </c>
      <c r="B6" s="736" t="s">
        <v>802</v>
      </c>
      <c r="C6" s="785"/>
      <c r="D6" s="785"/>
      <c r="E6" s="786"/>
      <c r="F6" s="786"/>
      <c r="G6" s="786"/>
      <c r="H6" s="786"/>
      <c r="I6" s="786"/>
      <c r="J6" s="786"/>
      <c r="K6" s="663" t="s">
        <v>654</v>
      </c>
      <c r="L6" s="764" t="s">
        <v>807</v>
      </c>
      <c r="M6" s="764"/>
      <c r="N6" s="764"/>
      <c r="O6" s="764"/>
      <c r="P6" s="764"/>
      <c r="Q6" s="764"/>
      <c r="R6" s="764"/>
      <c r="S6" s="764"/>
      <c r="T6" s="736"/>
      <c r="U6" s="663" t="s">
        <v>654</v>
      </c>
      <c r="V6" s="735" t="s">
        <v>808</v>
      </c>
      <c r="W6" s="764"/>
      <c r="X6" s="764"/>
      <c r="Y6" s="765"/>
      <c r="Z6" s="765"/>
      <c r="AA6" s="766"/>
    </row>
    <row r="7" spans="1:27" s="65" customFormat="1" ht="20.100000000000001" customHeight="1">
      <c r="A7" s="664"/>
      <c r="B7" s="787" t="s">
        <v>486</v>
      </c>
      <c r="C7" s="788" t="s">
        <v>488</v>
      </c>
      <c r="D7" s="793"/>
      <c r="E7" s="789"/>
      <c r="F7" s="795" t="s">
        <v>810</v>
      </c>
      <c r="G7" s="795"/>
      <c r="H7" s="795"/>
      <c r="I7" s="795"/>
      <c r="J7" s="795"/>
      <c r="K7" s="664"/>
      <c r="L7" s="792" t="s">
        <v>490</v>
      </c>
      <c r="M7" s="738"/>
      <c r="N7" s="788" t="s">
        <v>488</v>
      </c>
      <c r="O7" s="793"/>
      <c r="P7" s="789"/>
      <c r="Q7" s="735" t="s">
        <v>813</v>
      </c>
      <c r="R7" s="764"/>
      <c r="S7" s="764"/>
      <c r="T7" s="736"/>
      <c r="U7" s="664"/>
      <c r="V7" s="787" t="s">
        <v>490</v>
      </c>
      <c r="W7" s="788" t="s">
        <v>488</v>
      </c>
      <c r="X7" s="789"/>
      <c r="Y7" s="785" t="s">
        <v>814</v>
      </c>
      <c r="Z7" s="785"/>
      <c r="AA7" s="785"/>
    </row>
    <row r="8" spans="1:27" s="65" customFormat="1" ht="20.100000000000001" customHeight="1">
      <c r="A8" s="664"/>
      <c r="B8" s="664"/>
      <c r="C8" s="790"/>
      <c r="D8" s="794"/>
      <c r="E8" s="791"/>
      <c r="F8" s="792" t="s">
        <v>811</v>
      </c>
      <c r="G8" s="738"/>
      <c r="H8" s="744" t="s">
        <v>478</v>
      </c>
      <c r="I8" s="744"/>
      <c r="J8" s="767"/>
      <c r="K8" s="664"/>
      <c r="L8" s="796"/>
      <c r="M8" s="797"/>
      <c r="N8" s="790"/>
      <c r="O8" s="794"/>
      <c r="P8" s="791"/>
      <c r="Q8" s="792" t="s">
        <v>812</v>
      </c>
      <c r="R8" s="738"/>
      <c r="S8" s="686" t="s">
        <v>655</v>
      </c>
      <c r="T8" s="754"/>
      <c r="U8" s="664"/>
      <c r="V8" s="664"/>
      <c r="W8" s="790"/>
      <c r="X8" s="791"/>
      <c r="Y8" s="572" t="s">
        <v>811</v>
      </c>
      <c r="Z8" s="686" t="s">
        <v>478</v>
      </c>
      <c r="AA8" s="754"/>
    </row>
    <row r="9" spans="1:27" s="65" customFormat="1" ht="20.100000000000001" customHeight="1">
      <c r="A9" s="665"/>
      <c r="B9" s="388" t="s">
        <v>487</v>
      </c>
      <c r="C9" s="691" t="s">
        <v>489</v>
      </c>
      <c r="D9" s="692"/>
      <c r="E9" s="693"/>
      <c r="F9" s="674" t="s">
        <v>56</v>
      </c>
      <c r="G9" s="673"/>
      <c r="H9" s="691"/>
      <c r="I9" s="693"/>
      <c r="J9" s="475" t="s">
        <v>58</v>
      </c>
      <c r="K9" s="665"/>
      <c r="L9" s="674" t="s">
        <v>491</v>
      </c>
      <c r="M9" s="673"/>
      <c r="N9" s="691" t="s">
        <v>489</v>
      </c>
      <c r="O9" s="692"/>
      <c r="P9" s="693"/>
      <c r="Q9" s="674" t="s">
        <v>56</v>
      </c>
      <c r="R9" s="673"/>
      <c r="S9" s="388"/>
      <c r="T9" s="475" t="s">
        <v>58</v>
      </c>
      <c r="U9" s="665"/>
      <c r="V9" s="388" t="s">
        <v>495</v>
      </c>
      <c r="W9" s="691" t="s">
        <v>496</v>
      </c>
      <c r="X9" s="693"/>
      <c r="Y9" s="388" t="s">
        <v>56</v>
      </c>
      <c r="Z9" s="419"/>
      <c r="AA9" s="475" t="s">
        <v>58</v>
      </c>
    </row>
    <row r="10" spans="1:27" s="107" customFormat="1" ht="23.1" customHeight="1">
      <c r="A10" s="39">
        <v>2016</v>
      </c>
      <c r="B10" s="330">
        <v>3.9000000000000004</v>
      </c>
      <c r="C10" s="721">
        <v>205.3</v>
      </c>
      <c r="D10" s="721"/>
      <c r="E10" s="721"/>
      <c r="F10" s="775" t="s">
        <v>453</v>
      </c>
      <c r="G10" s="776"/>
      <c r="H10" s="775" t="s">
        <v>453</v>
      </c>
      <c r="I10" s="776"/>
      <c r="J10" s="132" t="s">
        <v>454</v>
      </c>
      <c r="K10" s="39">
        <v>2016</v>
      </c>
      <c r="L10" s="780">
        <v>12.7</v>
      </c>
      <c r="M10" s="721"/>
      <c r="N10" s="721">
        <v>617</v>
      </c>
      <c r="O10" s="721"/>
      <c r="P10" s="721"/>
      <c r="Q10" s="721">
        <v>5.9</v>
      </c>
      <c r="R10" s="721"/>
      <c r="S10" s="330">
        <v>496</v>
      </c>
      <c r="T10" s="338">
        <v>8406.7800000000007</v>
      </c>
      <c r="U10" s="39">
        <v>2016</v>
      </c>
      <c r="V10" s="330">
        <v>102.2</v>
      </c>
      <c r="W10" s="721">
        <v>925</v>
      </c>
      <c r="X10" s="721"/>
      <c r="Y10" s="330">
        <v>45</v>
      </c>
      <c r="Z10" s="330">
        <v>108</v>
      </c>
      <c r="AA10" s="338">
        <v>240</v>
      </c>
    </row>
    <row r="11" spans="1:27" s="107" customFormat="1" ht="23.1" customHeight="1">
      <c r="A11" s="39">
        <v>2017</v>
      </c>
      <c r="B11" s="330">
        <v>4.2</v>
      </c>
      <c r="C11" s="689">
        <v>204.2</v>
      </c>
      <c r="D11" s="689"/>
      <c r="E11" s="689"/>
      <c r="F11" s="781" t="s">
        <v>481</v>
      </c>
      <c r="G11" s="718"/>
      <c r="H11" s="781" t="s">
        <v>454</v>
      </c>
      <c r="I11" s="718"/>
      <c r="J11" s="132" t="s">
        <v>481</v>
      </c>
      <c r="K11" s="39">
        <v>2017</v>
      </c>
      <c r="L11" s="779">
        <v>9</v>
      </c>
      <c r="M11" s="689"/>
      <c r="N11" s="689">
        <v>430</v>
      </c>
      <c r="O11" s="689"/>
      <c r="P11" s="689"/>
      <c r="Q11" s="689">
        <v>4</v>
      </c>
      <c r="R11" s="689"/>
      <c r="S11" s="330">
        <v>340</v>
      </c>
      <c r="T11" s="338">
        <v>8500</v>
      </c>
      <c r="U11" s="39">
        <v>2017</v>
      </c>
      <c r="V11" s="330">
        <v>78.699999999999989</v>
      </c>
      <c r="W11" s="689">
        <v>814</v>
      </c>
      <c r="X11" s="689"/>
      <c r="Y11" s="330">
        <v>35</v>
      </c>
      <c r="Z11" s="330">
        <v>84</v>
      </c>
      <c r="AA11" s="338">
        <v>240</v>
      </c>
    </row>
    <row r="12" spans="1:27" s="107" customFormat="1" ht="23.1" customHeight="1">
      <c r="A12" s="39">
        <v>2018</v>
      </c>
      <c r="B12" s="330">
        <v>3.7</v>
      </c>
      <c r="C12" s="689">
        <v>178</v>
      </c>
      <c r="D12" s="689"/>
      <c r="E12" s="689"/>
      <c r="F12" s="781" t="s">
        <v>454</v>
      </c>
      <c r="G12" s="718"/>
      <c r="H12" s="781" t="s">
        <v>454</v>
      </c>
      <c r="I12" s="718"/>
      <c r="J12" s="132" t="s">
        <v>454</v>
      </c>
      <c r="K12" s="39">
        <v>2018</v>
      </c>
      <c r="L12" s="779">
        <v>9</v>
      </c>
      <c r="M12" s="689"/>
      <c r="N12" s="689">
        <v>440</v>
      </c>
      <c r="O12" s="689"/>
      <c r="P12" s="689"/>
      <c r="Q12" s="689">
        <v>4</v>
      </c>
      <c r="R12" s="689"/>
      <c r="S12" s="330">
        <v>350</v>
      </c>
      <c r="T12" s="338">
        <v>8750</v>
      </c>
      <c r="U12" s="39">
        <v>2018</v>
      </c>
      <c r="V12" s="330">
        <v>72</v>
      </c>
      <c r="W12" s="689">
        <v>745</v>
      </c>
      <c r="X12" s="689"/>
      <c r="Y12" s="330">
        <v>33</v>
      </c>
      <c r="Z12" s="330">
        <v>80</v>
      </c>
      <c r="AA12" s="338">
        <v>242.42999999999998</v>
      </c>
    </row>
    <row r="13" spans="1:27" s="126" customFormat="1" ht="23.1" customHeight="1">
      <c r="A13" s="39">
        <v>2019</v>
      </c>
      <c r="B13" s="330">
        <v>3.7</v>
      </c>
      <c r="C13" s="689">
        <v>178</v>
      </c>
      <c r="D13" s="689"/>
      <c r="E13" s="689"/>
      <c r="F13" s="781" t="s">
        <v>454</v>
      </c>
      <c r="G13" s="718"/>
      <c r="H13" s="781" t="s">
        <v>481</v>
      </c>
      <c r="I13" s="718"/>
      <c r="J13" s="132" t="s">
        <v>454</v>
      </c>
      <c r="K13" s="39">
        <v>2019</v>
      </c>
      <c r="L13" s="779">
        <v>9</v>
      </c>
      <c r="M13" s="689"/>
      <c r="N13" s="689">
        <v>430</v>
      </c>
      <c r="O13" s="689"/>
      <c r="P13" s="689"/>
      <c r="Q13" s="689">
        <v>4</v>
      </c>
      <c r="R13" s="689"/>
      <c r="S13" s="330">
        <v>340</v>
      </c>
      <c r="T13" s="338">
        <v>8500</v>
      </c>
      <c r="U13" s="39">
        <v>2019</v>
      </c>
      <c r="V13" s="330">
        <v>57.1</v>
      </c>
      <c r="W13" s="689">
        <v>648.20000000000005</v>
      </c>
      <c r="X13" s="689"/>
      <c r="Y13" s="330">
        <v>28</v>
      </c>
      <c r="Z13" s="330">
        <v>65</v>
      </c>
      <c r="AA13" s="338">
        <v>232.14999999999998</v>
      </c>
    </row>
    <row r="14" spans="1:27" s="107" customFormat="1" ht="23.1" customHeight="1">
      <c r="A14" s="39">
        <v>2020</v>
      </c>
      <c r="B14" s="330">
        <v>3.2</v>
      </c>
      <c r="C14" s="715">
        <v>166</v>
      </c>
      <c r="D14" s="715"/>
      <c r="E14" s="715"/>
      <c r="F14" s="781" t="s">
        <v>481</v>
      </c>
      <c r="G14" s="718"/>
      <c r="H14" s="781" t="s">
        <v>454</v>
      </c>
      <c r="I14" s="718"/>
      <c r="J14" s="132" t="s">
        <v>481</v>
      </c>
      <c r="K14" s="39">
        <v>2020</v>
      </c>
      <c r="L14" s="778">
        <v>9</v>
      </c>
      <c r="M14" s="715"/>
      <c r="N14" s="715">
        <v>430</v>
      </c>
      <c r="O14" s="715"/>
      <c r="P14" s="715"/>
      <c r="Q14" s="715">
        <v>4</v>
      </c>
      <c r="R14" s="715"/>
      <c r="S14" s="331">
        <v>340</v>
      </c>
      <c r="T14" s="338">
        <v>8500</v>
      </c>
      <c r="U14" s="39">
        <v>2020</v>
      </c>
      <c r="V14" s="331">
        <v>50.6</v>
      </c>
      <c r="W14" s="715">
        <v>600.20000000000005</v>
      </c>
      <c r="X14" s="715"/>
      <c r="Y14" s="331">
        <v>25</v>
      </c>
      <c r="Z14" s="331">
        <v>59</v>
      </c>
      <c r="AA14" s="338">
        <v>236</v>
      </c>
    </row>
    <row r="15" spans="1:27" s="126" customFormat="1" ht="23.1" customHeight="1">
      <c r="A15" s="130">
        <v>2021</v>
      </c>
      <c r="B15" s="75">
        <v>1.2</v>
      </c>
      <c r="C15" s="716">
        <v>72</v>
      </c>
      <c r="D15" s="716"/>
      <c r="E15" s="716"/>
      <c r="F15" s="781" t="s">
        <v>454</v>
      </c>
      <c r="G15" s="718"/>
      <c r="H15" s="781" t="s">
        <v>454</v>
      </c>
      <c r="I15" s="718"/>
      <c r="J15" s="132" t="s">
        <v>454</v>
      </c>
      <c r="K15" s="130">
        <v>2021</v>
      </c>
      <c r="L15" s="777">
        <v>5.0999999999999996</v>
      </c>
      <c r="M15" s="716"/>
      <c r="N15" s="716">
        <v>236</v>
      </c>
      <c r="O15" s="716"/>
      <c r="P15" s="716"/>
      <c r="Q15" s="716">
        <v>2.2999999999999998</v>
      </c>
      <c r="R15" s="716"/>
      <c r="S15" s="75">
        <v>186</v>
      </c>
      <c r="T15" s="76">
        <v>8087</v>
      </c>
      <c r="U15" s="130">
        <v>2021</v>
      </c>
      <c r="V15" s="75">
        <v>39.200000000000003</v>
      </c>
      <c r="W15" s="716">
        <v>448</v>
      </c>
      <c r="X15" s="716"/>
      <c r="Y15" s="75">
        <v>20</v>
      </c>
      <c r="Z15" s="75">
        <v>50</v>
      </c>
      <c r="AA15" s="76">
        <v>250</v>
      </c>
    </row>
    <row r="16" spans="1:27" s="65" customFormat="1" ht="20.100000000000001" customHeight="1">
      <c r="A16" s="663" t="s">
        <v>497</v>
      </c>
      <c r="B16" s="764" t="s">
        <v>803</v>
      </c>
      <c r="C16" s="765"/>
      <c r="D16" s="765"/>
      <c r="E16" s="765"/>
      <c r="F16" s="765"/>
      <c r="G16" s="765"/>
      <c r="H16" s="765"/>
      <c r="I16" s="765"/>
      <c r="J16" s="766"/>
      <c r="K16" s="663" t="s">
        <v>497</v>
      </c>
      <c r="L16" s="764" t="s">
        <v>806</v>
      </c>
      <c r="M16" s="764"/>
      <c r="N16" s="764"/>
      <c r="O16" s="764"/>
      <c r="P16" s="764"/>
      <c r="Q16" s="764"/>
      <c r="R16" s="764"/>
      <c r="S16" s="764"/>
      <c r="T16" s="736"/>
      <c r="U16" s="663" t="s">
        <v>497</v>
      </c>
      <c r="V16" s="735" t="s">
        <v>808</v>
      </c>
      <c r="W16" s="764"/>
      <c r="X16" s="764"/>
      <c r="Y16" s="764"/>
      <c r="Z16" s="764"/>
      <c r="AA16" s="736"/>
    </row>
    <row r="17" spans="1:28" s="65" customFormat="1" ht="20.100000000000001" customHeight="1">
      <c r="A17" s="664"/>
      <c r="B17" s="736" t="s">
        <v>815</v>
      </c>
      <c r="C17" s="785"/>
      <c r="D17" s="785"/>
      <c r="E17" s="785"/>
      <c r="F17" s="785" t="s">
        <v>816</v>
      </c>
      <c r="G17" s="785"/>
      <c r="H17" s="785"/>
      <c r="I17" s="785"/>
      <c r="J17" s="785"/>
      <c r="K17" s="664"/>
      <c r="L17" s="737" t="s">
        <v>817</v>
      </c>
      <c r="M17" s="737"/>
      <c r="N17" s="738"/>
      <c r="O17" s="735" t="s">
        <v>818</v>
      </c>
      <c r="P17" s="764"/>
      <c r="Q17" s="736"/>
      <c r="R17" s="785" t="s">
        <v>819</v>
      </c>
      <c r="S17" s="785"/>
      <c r="T17" s="785"/>
      <c r="U17" s="664"/>
      <c r="V17" s="735" t="s">
        <v>820</v>
      </c>
      <c r="W17" s="764"/>
      <c r="X17" s="736"/>
      <c r="Y17" s="785" t="s">
        <v>821</v>
      </c>
      <c r="Z17" s="785"/>
      <c r="AA17" s="785"/>
    </row>
    <row r="18" spans="1:28" s="65" customFormat="1" ht="20.100000000000001" customHeight="1">
      <c r="A18" s="664"/>
      <c r="B18" s="476" t="s">
        <v>477</v>
      </c>
      <c r="C18" s="684" t="s">
        <v>655</v>
      </c>
      <c r="D18" s="684"/>
      <c r="E18" s="767"/>
      <c r="F18" s="768" t="s">
        <v>480</v>
      </c>
      <c r="G18" s="738"/>
      <c r="H18" s="684" t="s">
        <v>478</v>
      </c>
      <c r="I18" s="684"/>
      <c r="J18" s="767"/>
      <c r="K18" s="664"/>
      <c r="L18" s="476" t="s">
        <v>656</v>
      </c>
      <c r="M18" s="477" t="s">
        <v>476</v>
      </c>
      <c r="N18" s="478"/>
      <c r="O18" s="385" t="s">
        <v>479</v>
      </c>
      <c r="P18" s="686" t="s">
        <v>478</v>
      </c>
      <c r="Q18" s="754"/>
      <c r="R18" s="385" t="s">
        <v>479</v>
      </c>
      <c r="S18" s="686" t="s">
        <v>655</v>
      </c>
      <c r="T18" s="754"/>
      <c r="U18" s="664"/>
      <c r="V18" s="385" t="s">
        <v>479</v>
      </c>
      <c r="W18" s="686" t="s">
        <v>655</v>
      </c>
      <c r="X18" s="754"/>
      <c r="Y18" s="385" t="s">
        <v>656</v>
      </c>
      <c r="Z18" s="686" t="s">
        <v>478</v>
      </c>
      <c r="AA18" s="754"/>
    </row>
    <row r="19" spans="1:28" s="65" customFormat="1" ht="20.100000000000001" customHeight="1">
      <c r="A19" s="665"/>
      <c r="B19" s="387" t="s">
        <v>56</v>
      </c>
      <c r="C19" s="691"/>
      <c r="D19" s="693"/>
      <c r="E19" s="475" t="s">
        <v>58</v>
      </c>
      <c r="F19" s="674" t="s">
        <v>56</v>
      </c>
      <c r="G19" s="673"/>
      <c r="H19" s="691"/>
      <c r="I19" s="693"/>
      <c r="J19" s="475" t="s">
        <v>58</v>
      </c>
      <c r="K19" s="665"/>
      <c r="L19" s="387" t="s">
        <v>56</v>
      </c>
      <c r="M19" s="419" t="s">
        <v>57</v>
      </c>
      <c r="N19" s="475" t="s">
        <v>58</v>
      </c>
      <c r="O19" s="388" t="s">
        <v>56</v>
      </c>
      <c r="P19" s="419"/>
      <c r="Q19" s="475" t="s">
        <v>58</v>
      </c>
      <c r="R19" s="388" t="s">
        <v>56</v>
      </c>
      <c r="S19" s="419"/>
      <c r="T19" s="475" t="s">
        <v>58</v>
      </c>
      <c r="U19" s="665"/>
      <c r="V19" s="388" t="s">
        <v>56</v>
      </c>
      <c r="W19" s="419"/>
      <c r="X19" s="475" t="s">
        <v>58</v>
      </c>
      <c r="Y19" s="388" t="s">
        <v>56</v>
      </c>
      <c r="Z19" s="419"/>
      <c r="AA19" s="475" t="s">
        <v>58</v>
      </c>
    </row>
    <row r="20" spans="1:28" s="127" customFormat="1" ht="23.1" customHeight="1">
      <c r="A20" s="39">
        <v>2016</v>
      </c>
      <c r="B20" s="344" t="s">
        <v>453</v>
      </c>
      <c r="C20" s="760" t="s">
        <v>454</v>
      </c>
      <c r="D20" s="721"/>
      <c r="E20" s="344" t="s">
        <v>453</v>
      </c>
      <c r="F20" s="773" t="s">
        <v>453</v>
      </c>
      <c r="G20" s="774"/>
      <c r="H20" s="760" t="s">
        <v>453</v>
      </c>
      <c r="I20" s="721"/>
      <c r="J20" s="133" t="s">
        <v>453</v>
      </c>
      <c r="K20" s="39">
        <v>2016</v>
      </c>
      <c r="L20" s="330">
        <v>4</v>
      </c>
      <c r="M20" s="330">
        <v>48</v>
      </c>
      <c r="N20" s="330">
        <v>1200</v>
      </c>
      <c r="O20" s="330">
        <v>2.8</v>
      </c>
      <c r="P20" s="330">
        <v>73</v>
      </c>
      <c r="Q20" s="330">
        <v>2607.15</v>
      </c>
      <c r="R20" s="330" t="s">
        <v>482</v>
      </c>
      <c r="S20" s="330" t="s">
        <v>454</v>
      </c>
      <c r="T20" s="338" t="s">
        <v>454</v>
      </c>
      <c r="U20" s="39">
        <v>2016</v>
      </c>
      <c r="V20" s="330">
        <v>1</v>
      </c>
      <c r="W20" s="330">
        <v>25</v>
      </c>
      <c r="X20" s="330">
        <f>ROUNDUP(W20/V20*100,2)</f>
        <v>2500</v>
      </c>
      <c r="Y20" s="330">
        <v>3.2</v>
      </c>
      <c r="Z20" s="330">
        <v>188</v>
      </c>
      <c r="AA20" s="338">
        <f>ROUNDUP(Z20/Y20*100,2)</f>
        <v>5875</v>
      </c>
      <c r="AB20" s="107"/>
    </row>
    <row r="21" spans="1:28" s="127" customFormat="1" ht="23.1" customHeight="1">
      <c r="A21" s="39">
        <v>2017</v>
      </c>
      <c r="B21" s="344" t="s">
        <v>454</v>
      </c>
      <c r="C21" s="763" t="s">
        <v>453</v>
      </c>
      <c r="D21" s="689"/>
      <c r="E21" s="344" t="s">
        <v>454</v>
      </c>
      <c r="F21" s="771" t="s">
        <v>453</v>
      </c>
      <c r="G21" s="772"/>
      <c r="H21" s="763" t="s">
        <v>454</v>
      </c>
      <c r="I21" s="689"/>
      <c r="J21" s="133" t="s">
        <v>453</v>
      </c>
      <c r="K21" s="39">
        <v>2017</v>
      </c>
      <c r="L21" s="330">
        <v>3</v>
      </c>
      <c r="M21" s="330">
        <v>36</v>
      </c>
      <c r="N21" s="330">
        <v>1200</v>
      </c>
      <c r="O21" s="330">
        <v>2</v>
      </c>
      <c r="P21" s="330">
        <v>54</v>
      </c>
      <c r="Q21" s="330">
        <v>2700</v>
      </c>
      <c r="R21" s="330" t="s">
        <v>483</v>
      </c>
      <c r="S21" s="330" t="s">
        <v>482</v>
      </c>
      <c r="T21" s="338" t="s">
        <v>454</v>
      </c>
      <c r="U21" s="39">
        <v>2017</v>
      </c>
      <c r="V21" s="330">
        <v>1.3</v>
      </c>
      <c r="W21" s="330">
        <v>32</v>
      </c>
      <c r="X21" s="330">
        <f t="shared" ref="X21:X25" si="0">ROUNDUP(W21/V21*100,2)</f>
        <v>2461.5400000000004</v>
      </c>
      <c r="Y21" s="330">
        <v>4.4000000000000004</v>
      </c>
      <c r="Z21" s="330">
        <v>257</v>
      </c>
      <c r="AA21" s="338">
        <f t="shared" ref="AA21:AA25" si="1">ROUNDUP(Z21/Y21*100,2)</f>
        <v>5840.91</v>
      </c>
      <c r="AB21" s="107"/>
    </row>
    <row r="22" spans="1:28" s="127" customFormat="1" ht="23.1" customHeight="1">
      <c r="A22" s="39">
        <v>2018</v>
      </c>
      <c r="B22" s="344" t="s">
        <v>453</v>
      </c>
      <c r="C22" s="763" t="s">
        <v>454</v>
      </c>
      <c r="D22" s="689"/>
      <c r="E22" s="344" t="s">
        <v>453</v>
      </c>
      <c r="F22" s="771" t="s">
        <v>454</v>
      </c>
      <c r="G22" s="772"/>
      <c r="H22" s="763" t="s">
        <v>453</v>
      </c>
      <c r="I22" s="689"/>
      <c r="J22" s="133" t="s">
        <v>454</v>
      </c>
      <c r="K22" s="39">
        <v>2018</v>
      </c>
      <c r="L22" s="330">
        <v>3</v>
      </c>
      <c r="M22" s="330">
        <v>36</v>
      </c>
      <c r="N22" s="330">
        <v>1200</v>
      </c>
      <c r="O22" s="330">
        <v>2</v>
      </c>
      <c r="P22" s="330">
        <v>54</v>
      </c>
      <c r="Q22" s="330">
        <v>2700</v>
      </c>
      <c r="R22" s="330" t="s">
        <v>482</v>
      </c>
      <c r="S22" s="330" t="s">
        <v>453</v>
      </c>
      <c r="T22" s="338" t="s">
        <v>482</v>
      </c>
      <c r="U22" s="39">
        <v>2018</v>
      </c>
      <c r="V22" s="330">
        <v>1</v>
      </c>
      <c r="W22" s="330">
        <v>25</v>
      </c>
      <c r="X22" s="330">
        <f t="shared" si="0"/>
        <v>2500</v>
      </c>
      <c r="Y22" s="330">
        <v>4</v>
      </c>
      <c r="Z22" s="330">
        <v>250</v>
      </c>
      <c r="AA22" s="338">
        <f t="shared" si="1"/>
        <v>6250</v>
      </c>
      <c r="AB22" s="107"/>
    </row>
    <row r="23" spans="1:28" s="127" customFormat="1" ht="23.1" customHeight="1">
      <c r="A23" s="39">
        <v>2019</v>
      </c>
      <c r="B23" s="344" t="s">
        <v>453</v>
      </c>
      <c r="C23" s="763" t="s">
        <v>453</v>
      </c>
      <c r="D23" s="689"/>
      <c r="E23" s="344" t="s">
        <v>454</v>
      </c>
      <c r="F23" s="763" t="s">
        <v>453</v>
      </c>
      <c r="G23" s="689"/>
      <c r="H23" s="763" t="s">
        <v>454</v>
      </c>
      <c r="I23" s="689"/>
      <c r="J23" s="133" t="s">
        <v>454</v>
      </c>
      <c r="K23" s="39">
        <v>2019</v>
      </c>
      <c r="L23" s="330">
        <v>3</v>
      </c>
      <c r="M23" s="330">
        <v>36</v>
      </c>
      <c r="N23" s="330">
        <v>1200</v>
      </c>
      <c r="O23" s="330">
        <v>2</v>
      </c>
      <c r="P23" s="330">
        <v>54</v>
      </c>
      <c r="Q23" s="330">
        <v>2700</v>
      </c>
      <c r="R23" s="330" t="s">
        <v>482</v>
      </c>
      <c r="S23" s="330" t="s">
        <v>453</v>
      </c>
      <c r="T23" s="338" t="s">
        <v>453</v>
      </c>
      <c r="U23" s="39">
        <v>2019</v>
      </c>
      <c r="V23" s="330">
        <v>2</v>
      </c>
      <c r="W23" s="330">
        <v>50</v>
      </c>
      <c r="X23" s="330">
        <f t="shared" si="0"/>
        <v>2500</v>
      </c>
      <c r="Y23" s="330">
        <v>5</v>
      </c>
      <c r="Z23" s="330">
        <v>290</v>
      </c>
      <c r="AA23" s="338">
        <f t="shared" si="1"/>
        <v>5800</v>
      </c>
      <c r="AB23" s="107"/>
    </row>
    <row r="24" spans="1:28" s="127" customFormat="1" ht="23.1" customHeight="1">
      <c r="A24" s="39">
        <v>2020</v>
      </c>
      <c r="B24" s="344" t="s">
        <v>453</v>
      </c>
      <c r="C24" s="763" t="s">
        <v>453</v>
      </c>
      <c r="D24" s="689"/>
      <c r="E24" s="344" t="s">
        <v>454</v>
      </c>
      <c r="F24" s="763" t="s">
        <v>454</v>
      </c>
      <c r="G24" s="689"/>
      <c r="H24" s="763" t="s">
        <v>453</v>
      </c>
      <c r="I24" s="689"/>
      <c r="J24" s="133" t="s">
        <v>454</v>
      </c>
      <c r="K24" s="39">
        <v>2020</v>
      </c>
      <c r="L24" s="331">
        <v>3</v>
      </c>
      <c r="M24" s="331">
        <v>36</v>
      </c>
      <c r="N24" s="330">
        <v>1200</v>
      </c>
      <c r="O24" s="331">
        <v>2</v>
      </c>
      <c r="P24" s="331">
        <v>54</v>
      </c>
      <c r="Q24" s="330">
        <v>2700</v>
      </c>
      <c r="R24" s="331" t="s">
        <v>483</v>
      </c>
      <c r="S24" s="331" t="s">
        <v>453</v>
      </c>
      <c r="T24" s="341" t="s">
        <v>453</v>
      </c>
      <c r="U24" s="39">
        <v>2020</v>
      </c>
      <c r="V24" s="331">
        <v>1.5</v>
      </c>
      <c r="W24" s="331">
        <v>40</v>
      </c>
      <c r="X24" s="330">
        <f t="shared" si="0"/>
        <v>2666.67</v>
      </c>
      <c r="Y24" s="331">
        <v>4</v>
      </c>
      <c r="Z24" s="331">
        <v>260</v>
      </c>
      <c r="AA24" s="338">
        <f t="shared" si="1"/>
        <v>6500</v>
      </c>
      <c r="AB24" s="107"/>
    </row>
    <row r="25" spans="1:28" s="128" customFormat="1" ht="23.1" customHeight="1">
      <c r="A25" s="40">
        <v>2021</v>
      </c>
      <c r="B25" s="344" t="s">
        <v>454</v>
      </c>
      <c r="C25" s="761" t="s">
        <v>453</v>
      </c>
      <c r="D25" s="762"/>
      <c r="E25" s="344" t="s">
        <v>453</v>
      </c>
      <c r="F25" s="769" t="s">
        <v>454</v>
      </c>
      <c r="G25" s="770"/>
      <c r="H25" s="761" t="s">
        <v>453</v>
      </c>
      <c r="I25" s="762"/>
      <c r="J25" s="133" t="s">
        <v>454</v>
      </c>
      <c r="K25" s="40">
        <v>2021</v>
      </c>
      <c r="L25" s="75">
        <v>1.8</v>
      </c>
      <c r="M25" s="75">
        <v>23</v>
      </c>
      <c r="N25" s="75">
        <v>1277.7</v>
      </c>
      <c r="O25" s="75">
        <v>1</v>
      </c>
      <c r="P25" s="75">
        <v>27</v>
      </c>
      <c r="Q25" s="131">
        <v>2700</v>
      </c>
      <c r="R25" s="331" t="s">
        <v>484</v>
      </c>
      <c r="S25" s="331" t="s">
        <v>484</v>
      </c>
      <c r="T25" s="341" t="s">
        <v>454</v>
      </c>
      <c r="U25" s="40">
        <v>2021</v>
      </c>
      <c r="V25" s="75">
        <v>1.4</v>
      </c>
      <c r="W25" s="75">
        <v>35</v>
      </c>
      <c r="X25" s="75">
        <f t="shared" si="0"/>
        <v>2500</v>
      </c>
      <c r="Y25" s="75">
        <v>3.8</v>
      </c>
      <c r="Z25" s="75">
        <v>209</v>
      </c>
      <c r="AA25" s="76">
        <f t="shared" si="1"/>
        <v>5500</v>
      </c>
      <c r="AB25" s="126"/>
    </row>
    <row r="26" spans="1:28" s="65" customFormat="1" ht="20.100000000000001" customHeight="1">
      <c r="A26" s="663" t="s">
        <v>654</v>
      </c>
      <c r="B26" s="735" t="s">
        <v>804</v>
      </c>
      <c r="C26" s="764"/>
      <c r="D26" s="764"/>
      <c r="E26" s="764"/>
      <c r="F26" s="764"/>
      <c r="G26" s="764"/>
      <c r="H26" s="764"/>
      <c r="I26" s="764"/>
      <c r="J26" s="736"/>
      <c r="K26" s="663" t="s">
        <v>497</v>
      </c>
      <c r="L26" s="735" t="s">
        <v>805</v>
      </c>
      <c r="M26" s="764"/>
      <c r="N26" s="764"/>
      <c r="O26" s="764"/>
      <c r="P26" s="764"/>
      <c r="Q26" s="764"/>
      <c r="R26" s="764"/>
      <c r="S26" s="764"/>
      <c r="T26" s="736"/>
      <c r="U26" s="663" t="s">
        <v>497</v>
      </c>
      <c r="V26" s="735" t="s">
        <v>809</v>
      </c>
      <c r="W26" s="764"/>
      <c r="X26" s="764"/>
      <c r="Y26" s="764"/>
      <c r="Z26" s="764"/>
      <c r="AA26" s="736"/>
    </row>
    <row r="27" spans="1:28" s="65" customFormat="1" ht="20.100000000000001" customHeight="1">
      <c r="A27" s="664"/>
      <c r="B27" s="735" t="s">
        <v>822</v>
      </c>
      <c r="C27" s="764"/>
      <c r="D27" s="736"/>
      <c r="E27" s="735" t="s">
        <v>823</v>
      </c>
      <c r="F27" s="764"/>
      <c r="G27" s="736"/>
      <c r="H27" s="735" t="s">
        <v>824</v>
      </c>
      <c r="I27" s="764"/>
      <c r="J27" s="736"/>
      <c r="K27" s="664"/>
      <c r="L27" s="787" t="s">
        <v>490</v>
      </c>
      <c r="M27" s="788" t="s">
        <v>493</v>
      </c>
      <c r="N27" s="789"/>
      <c r="O27" s="735" t="s">
        <v>825</v>
      </c>
      <c r="P27" s="764"/>
      <c r="Q27" s="736"/>
      <c r="R27" s="735" t="s">
        <v>826</v>
      </c>
      <c r="S27" s="764"/>
      <c r="T27" s="736"/>
      <c r="U27" s="664"/>
      <c r="V27" s="735" t="s">
        <v>800</v>
      </c>
      <c r="W27" s="764"/>
      <c r="X27" s="736"/>
      <c r="Y27" s="735" t="s">
        <v>801</v>
      </c>
      <c r="Z27" s="764"/>
      <c r="AA27" s="736"/>
    </row>
    <row r="28" spans="1:28" s="65" customFormat="1" ht="20.100000000000001" customHeight="1">
      <c r="A28" s="664"/>
      <c r="B28" s="597" t="s">
        <v>811</v>
      </c>
      <c r="C28" s="686" t="s">
        <v>655</v>
      </c>
      <c r="D28" s="754"/>
      <c r="E28" s="572" t="s">
        <v>811</v>
      </c>
      <c r="F28" s="686" t="s">
        <v>478</v>
      </c>
      <c r="G28" s="754"/>
      <c r="H28" s="572" t="s">
        <v>811</v>
      </c>
      <c r="I28" s="686" t="s">
        <v>478</v>
      </c>
      <c r="J28" s="754"/>
      <c r="K28" s="664"/>
      <c r="L28" s="664"/>
      <c r="M28" s="790"/>
      <c r="N28" s="791"/>
      <c r="O28" s="572" t="s">
        <v>811</v>
      </c>
      <c r="P28" s="686" t="s">
        <v>655</v>
      </c>
      <c r="Q28" s="754"/>
      <c r="R28" s="385" t="s">
        <v>827</v>
      </c>
      <c r="S28" s="686" t="s">
        <v>478</v>
      </c>
      <c r="T28" s="754"/>
      <c r="U28" s="664"/>
      <c r="V28" s="385" t="s">
        <v>774</v>
      </c>
      <c r="W28" s="686" t="s">
        <v>794</v>
      </c>
      <c r="X28" s="754"/>
      <c r="Y28" s="385" t="s">
        <v>774</v>
      </c>
      <c r="Z28" s="686" t="s">
        <v>794</v>
      </c>
      <c r="AA28" s="754"/>
    </row>
    <row r="29" spans="1:28" s="65" customFormat="1" ht="20.100000000000001" customHeight="1">
      <c r="A29" s="665"/>
      <c r="B29" s="387" t="s">
        <v>56</v>
      </c>
      <c r="C29" s="479"/>
      <c r="D29" s="475" t="s">
        <v>58</v>
      </c>
      <c r="E29" s="388" t="s">
        <v>56</v>
      </c>
      <c r="F29" s="480"/>
      <c r="G29" s="475" t="s">
        <v>58</v>
      </c>
      <c r="H29" s="388" t="s">
        <v>56</v>
      </c>
      <c r="I29" s="388"/>
      <c r="J29" s="475" t="s">
        <v>58</v>
      </c>
      <c r="K29" s="665"/>
      <c r="L29" s="388" t="s">
        <v>492</v>
      </c>
      <c r="M29" s="799" t="s">
        <v>494</v>
      </c>
      <c r="N29" s="800"/>
      <c r="O29" s="388" t="s">
        <v>56</v>
      </c>
      <c r="P29" s="419"/>
      <c r="Q29" s="475" t="s">
        <v>58</v>
      </c>
      <c r="R29" s="388" t="s">
        <v>56</v>
      </c>
      <c r="S29" s="419"/>
      <c r="T29" s="475" t="s">
        <v>58</v>
      </c>
      <c r="U29" s="665"/>
      <c r="V29" s="388" t="s">
        <v>56</v>
      </c>
      <c r="W29" s="419"/>
      <c r="X29" s="475" t="s">
        <v>58</v>
      </c>
      <c r="Y29" s="388" t="s">
        <v>56</v>
      </c>
      <c r="Z29" s="419"/>
      <c r="AA29" s="475" t="s">
        <v>58</v>
      </c>
    </row>
    <row r="30" spans="1:28" s="127" customFormat="1" ht="23.1" customHeight="1">
      <c r="A30" s="39">
        <v>2016</v>
      </c>
      <c r="B30" s="330">
        <v>0.3</v>
      </c>
      <c r="C30" s="330">
        <v>19.5</v>
      </c>
      <c r="D30" s="330">
        <v>6500</v>
      </c>
      <c r="E30" s="330">
        <v>1.5</v>
      </c>
      <c r="F30" s="330">
        <v>34.799999999999997</v>
      </c>
      <c r="G30" s="330">
        <v>2320</v>
      </c>
      <c r="H30" s="330">
        <v>2.1</v>
      </c>
      <c r="I30" s="330">
        <v>151</v>
      </c>
      <c r="J30" s="338">
        <v>7190.4800000000005</v>
      </c>
      <c r="K30" s="39">
        <v>2016</v>
      </c>
      <c r="L30" s="330">
        <v>2</v>
      </c>
      <c r="M30" s="721">
        <v>108</v>
      </c>
      <c r="N30" s="721"/>
      <c r="O30" s="330">
        <v>2</v>
      </c>
      <c r="P30" s="330">
        <v>108</v>
      </c>
      <c r="Q30" s="330">
        <v>5400</v>
      </c>
      <c r="R30" s="344" t="s">
        <v>483</v>
      </c>
      <c r="S30" s="344" t="s">
        <v>483</v>
      </c>
      <c r="T30" s="133" t="s">
        <v>483</v>
      </c>
      <c r="U30" s="39">
        <v>2016</v>
      </c>
      <c r="V30" s="344" t="s">
        <v>482</v>
      </c>
      <c r="W30" s="344" t="s">
        <v>482</v>
      </c>
      <c r="X30" s="330" t="s">
        <v>452</v>
      </c>
      <c r="Y30" s="330">
        <v>53</v>
      </c>
      <c r="Z30" s="330">
        <v>604</v>
      </c>
      <c r="AA30" s="338">
        <v>1139.6299999999999</v>
      </c>
    </row>
    <row r="31" spans="1:28" s="127" customFormat="1" ht="23.1" customHeight="1">
      <c r="A31" s="39">
        <v>2017</v>
      </c>
      <c r="B31" s="330">
        <v>0.2</v>
      </c>
      <c r="C31" s="330">
        <v>13.2</v>
      </c>
      <c r="D31" s="330">
        <v>6600</v>
      </c>
      <c r="E31" s="330">
        <v>2</v>
      </c>
      <c r="F31" s="330">
        <v>45</v>
      </c>
      <c r="G31" s="330">
        <v>2250</v>
      </c>
      <c r="H31" s="330">
        <v>2</v>
      </c>
      <c r="I31" s="330">
        <v>146</v>
      </c>
      <c r="J31" s="338">
        <v>7300</v>
      </c>
      <c r="K31" s="39">
        <v>2017</v>
      </c>
      <c r="L31" s="330">
        <v>1</v>
      </c>
      <c r="M31" s="689">
        <v>54</v>
      </c>
      <c r="N31" s="689"/>
      <c r="O31" s="330">
        <v>1</v>
      </c>
      <c r="P31" s="330">
        <v>54</v>
      </c>
      <c r="Q31" s="330">
        <v>5400</v>
      </c>
      <c r="R31" s="344" t="s">
        <v>454</v>
      </c>
      <c r="S31" s="344" t="s">
        <v>483</v>
      </c>
      <c r="T31" s="133" t="s">
        <v>453</v>
      </c>
      <c r="U31" s="39">
        <v>2017</v>
      </c>
      <c r="V31" s="344" t="s">
        <v>485</v>
      </c>
      <c r="W31" s="344" t="s">
        <v>453</v>
      </c>
      <c r="X31" s="344" t="s">
        <v>452</v>
      </c>
      <c r="Y31" s="330">
        <v>38</v>
      </c>
      <c r="Z31" s="330">
        <v>441</v>
      </c>
      <c r="AA31" s="338">
        <v>1160.53</v>
      </c>
    </row>
    <row r="32" spans="1:28" s="127" customFormat="1" ht="23.1" customHeight="1">
      <c r="A32" s="39">
        <v>2018</v>
      </c>
      <c r="B32" s="330">
        <v>0.2</v>
      </c>
      <c r="C32" s="330">
        <v>13</v>
      </c>
      <c r="D32" s="330">
        <v>6500</v>
      </c>
      <c r="E32" s="330">
        <v>2</v>
      </c>
      <c r="F32" s="330">
        <v>45</v>
      </c>
      <c r="G32" s="330">
        <v>2250</v>
      </c>
      <c r="H32" s="330">
        <v>1.5</v>
      </c>
      <c r="I32" s="330">
        <v>120</v>
      </c>
      <c r="J32" s="338">
        <v>8000</v>
      </c>
      <c r="K32" s="39">
        <v>2018</v>
      </c>
      <c r="L32" s="330">
        <v>1</v>
      </c>
      <c r="M32" s="689">
        <v>50</v>
      </c>
      <c r="N32" s="689"/>
      <c r="O32" s="330">
        <v>1</v>
      </c>
      <c r="P32" s="330">
        <v>50</v>
      </c>
      <c r="Q32" s="330">
        <v>5000</v>
      </c>
      <c r="R32" s="344" t="s">
        <v>453</v>
      </c>
      <c r="S32" s="344" t="s">
        <v>483</v>
      </c>
      <c r="T32" s="133" t="s">
        <v>483</v>
      </c>
      <c r="U32" s="39">
        <v>2018</v>
      </c>
      <c r="V32" s="344" t="s">
        <v>485</v>
      </c>
      <c r="W32" s="344" t="s">
        <v>453</v>
      </c>
      <c r="X32" s="344" t="s">
        <v>452</v>
      </c>
      <c r="Y32" s="330">
        <v>34</v>
      </c>
      <c r="Z32" s="330">
        <v>390</v>
      </c>
      <c r="AA32" s="338">
        <v>1147.06</v>
      </c>
    </row>
    <row r="33" spans="1:27" s="127" customFormat="1" ht="23.1" customHeight="1">
      <c r="A33" s="39">
        <v>2019</v>
      </c>
      <c r="B33" s="330">
        <v>0.2</v>
      </c>
      <c r="C33" s="330">
        <v>13</v>
      </c>
      <c r="D33" s="330">
        <v>6500</v>
      </c>
      <c r="E33" s="330">
        <v>2</v>
      </c>
      <c r="F33" s="330">
        <v>45</v>
      </c>
      <c r="G33" s="330">
        <v>2250</v>
      </c>
      <c r="H33" s="330">
        <v>1.5</v>
      </c>
      <c r="I33" s="330">
        <v>120</v>
      </c>
      <c r="J33" s="338">
        <v>8000</v>
      </c>
      <c r="K33" s="39">
        <v>2019</v>
      </c>
      <c r="L33" s="330">
        <v>1</v>
      </c>
      <c r="M33" s="689">
        <v>52</v>
      </c>
      <c r="N33" s="689"/>
      <c r="O33" s="330">
        <v>1</v>
      </c>
      <c r="P33" s="330">
        <v>52</v>
      </c>
      <c r="Q33" s="330">
        <v>5200</v>
      </c>
      <c r="R33" s="344" t="s">
        <v>454</v>
      </c>
      <c r="S33" s="344" t="s">
        <v>454</v>
      </c>
      <c r="T33" s="133" t="s">
        <v>453</v>
      </c>
      <c r="U33" s="39">
        <v>2019</v>
      </c>
      <c r="V33" s="330">
        <v>0.1</v>
      </c>
      <c r="W33" s="330">
        <v>1.2</v>
      </c>
      <c r="X33" s="330">
        <v>1200</v>
      </c>
      <c r="Y33" s="330">
        <v>22</v>
      </c>
      <c r="Z33" s="330">
        <v>242</v>
      </c>
      <c r="AA33" s="338">
        <v>1100</v>
      </c>
    </row>
    <row r="34" spans="1:27" s="127" customFormat="1" ht="23.1" customHeight="1">
      <c r="A34" s="39">
        <v>2020</v>
      </c>
      <c r="B34" s="331">
        <v>0.2</v>
      </c>
      <c r="C34" s="331">
        <v>11</v>
      </c>
      <c r="D34" s="330">
        <v>5500</v>
      </c>
      <c r="E34" s="331">
        <v>1.5</v>
      </c>
      <c r="F34" s="331">
        <v>35</v>
      </c>
      <c r="G34" s="330">
        <v>2333.34</v>
      </c>
      <c r="H34" s="331">
        <v>1.5</v>
      </c>
      <c r="I34" s="331">
        <v>120</v>
      </c>
      <c r="J34" s="338">
        <v>8000</v>
      </c>
      <c r="K34" s="39">
        <v>2020</v>
      </c>
      <c r="L34" s="331">
        <v>1</v>
      </c>
      <c r="M34" s="715">
        <v>53</v>
      </c>
      <c r="N34" s="715"/>
      <c r="O34" s="331">
        <v>1</v>
      </c>
      <c r="P34" s="331">
        <v>53</v>
      </c>
      <c r="Q34" s="330">
        <v>5300</v>
      </c>
      <c r="R34" s="134" t="s">
        <v>453</v>
      </c>
      <c r="S34" s="134" t="s">
        <v>453</v>
      </c>
      <c r="T34" s="135" t="s">
        <v>454</v>
      </c>
      <c r="U34" s="39">
        <v>2020</v>
      </c>
      <c r="V34" s="331">
        <v>0.1</v>
      </c>
      <c r="W34" s="331">
        <v>1.2</v>
      </c>
      <c r="X34" s="331">
        <v>1200</v>
      </c>
      <c r="Y34" s="331">
        <v>20</v>
      </c>
      <c r="Z34" s="331">
        <v>240</v>
      </c>
      <c r="AA34" s="341">
        <v>1200</v>
      </c>
    </row>
    <row r="35" spans="1:27" s="127" customFormat="1" ht="23.1" customHeight="1">
      <c r="A35" s="130">
        <v>2021</v>
      </c>
      <c r="B35" s="563">
        <v>0.1</v>
      </c>
      <c r="C35" s="563">
        <v>5</v>
      </c>
      <c r="D35" s="563">
        <v>5000</v>
      </c>
      <c r="E35" s="563">
        <v>0.34</v>
      </c>
      <c r="F35" s="563">
        <v>7</v>
      </c>
      <c r="G35" s="563">
        <v>2058.8000000000002</v>
      </c>
      <c r="H35" s="563">
        <v>0.8</v>
      </c>
      <c r="I35" s="563">
        <v>60</v>
      </c>
      <c r="J35" s="567">
        <v>7500</v>
      </c>
      <c r="K35" s="130">
        <v>2021</v>
      </c>
      <c r="L35" s="563">
        <v>0.5</v>
      </c>
      <c r="M35" s="716">
        <v>25</v>
      </c>
      <c r="N35" s="716"/>
      <c r="O35" s="563">
        <v>0.5</v>
      </c>
      <c r="P35" s="563">
        <v>25</v>
      </c>
      <c r="Q35" s="563">
        <v>5000</v>
      </c>
      <c r="R35" s="136" t="s">
        <v>483</v>
      </c>
      <c r="S35" s="136" t="s">
        <v>453</v>
      </c>
      <c r="T35" s="137" t="s">
        <v>483</v>
      </c>
      <c r="U35" s="130">
        <v>2021</v>
      </c>
      <c r="V35" s="563" t="s">
        <v>452</v>
      </c>
      <c r="W35" s="563" t="s">
        <v>452</v>
      </c>
      <c r="X35" s="563" t="s">
        <v>452</v>
      </c>
      <c r="Y35" s="563">
        <v>14</v>
      </c>
      <c r="Z35" s="563">
        <v>154</v>
      </c>
      <c r="AA35" s="567">
        <v>1100</v>
      </c>
    </row>
    <row r="36" spans="1:27" s="392" customFormat="1" ht="15.95" customHeight="1">
      <c r="A36" s="30" t="s">
        <v>59</v>
      </c>
      <c r="B36" s="327"/>
      <c r="C36" s="327"/>
      <c r="D36" s="327"/>
      <c r="E36" s="327"/>
      <c r="F36" s="35"/>
      <c r="G36" s="35"/>
      <c r="H36" s="35"/>
      <c r="I36" s="35"/>
      <c r="J36" s="327"/>
      <c r="K36" s="30" t="s">
        <v>12</v>
      </c>
      <c r="L36" s="15"/>
      <c r="M36" s="15"/>
      <c r="N36" s="15"/>
      <c r="O36" s="15"/>
      <c r="P36" s="662"/>
      <c r="Q36" s="662"/>
      <c r="R36" s="662"/>
      <c r="S36" s="662"/>
      <c r="T36" s="662"/>
      <c r="U36" s="30" t="s">
        <v>12</v>
      </c>
      <c r="V36" s="129"/>
      <c r="W36" s="129"/>
      <c r="X36" s="129"/>
      <c r="Y36" s="798"/>
      <c r="Z36" s="798"/>
      <c r="AA36" s="798"/>
    </row>
    <row r="39" spans="1:27">
      <c r="D39" s="598">
        <f t="shared" ref="D39:D44" si="2">ROUNDUP(C30/B30*100,2)</f>
        <v>6500</v>
      </c>
      <c r="G39" s="598">
        <f t="shared" ref="G39:G43" si="3">ROUNDUP(F30/E30*100,2)</f>
        <v>2320</v>
      </c>
      <c r="J39" s="598">
        <f t="shared" ref="J39:J44" si="4">ROUNDUP(I30/H30*100,2)</f>
        <v>7190.4800000000005</v>
      </c>
    </row>
    <row r="40" spans="1:27">
      <c r="D40" s="598">
        <f t="shared" si="2"/>
        <v>6600</v>
      </c>
      <c r="G40" s="598">
        <f t="shared" si="3"/>
        <v>2250</v>
      </c>
      <c r="J40" s="598">
        <f t="shared" si="4"/>
        <v>7300</v>
      </c>
    </row>
    <row r="41" spans="1:27">
      <c r="D41" s="598">
        <f t="shared" si="2"/>
        <v>6500</v>
      </c>
      <c r="G41" s="598">
        <f t="shared" si="3"/>
        <v>2250</v>
      </c>
      <c r="J41" s="598">
        <f t="shared" si="4"/>
        <v>8000</v>
      </c>
    </row>
    <row r="42" spans="1:27">
      <c r="D42" s="598">
        <f t="shared" si="2"/>
        <v>6500</v>
      </c>
      <c r="G42" s="598">
        <f t="shared" si="3"/>
        <v>2250</v>
      </c>
      <c r="J42" s="598">
        <f t="shared" si="4"/>
        <v>8000</v>
      </c>
    </row>
    <row r="43" spans="1:27">
      <c r="D43" s="598">
        <f t="shared" si="2"/>
        <v>5500</v>
      </c>
      <c r="G43" s="598">
        <f t="shared" si="3"/>
        <v>2333.34</v>
      </c>
      <c r="J43" s="598">
        <f t="shared" si="4"/>
        <v>8000</v>
      </c>
    </row>
    <row r="44" spans="1:27">
      <c r="D44" s="598">
        <f t="shared" si="2"/>
        <v>5000</v>
      </c>
      <c r="G44" s="598">
        <f>ROUNDUP(F35/E35*100,2)</f>
        <v>2058.8300000000004</v>
      </c>
      <c r="J44" s="598">
        <f t="shared" si="4"/>
        <v>7500</v>
      </c>
    </row>
  </sheetData>
  <mergeCells count="148">
    <mergeCell ref="M31:N31"/>
    <mergeCell ref="A16:A19"/>
    <mergeCell ref="Y36:AA36"/>
    <mergeCell ref="P36:T36"/>
    <mergeCell ref="B27:D27"/>
    <mergeCell ref="E27:G27"/>
    <mergeCell ref="H27:J27"/>
    <mergeCell ref="A26:A29"/>
    <mergeCell ref="V26:AA26"/>
    <mergeCell ref="B26:J26"/>
    <mergeCell ref="L26:T26"/>
    <mergeCell ref="Y27:AA27"/>
    <mergeCell ref="M29:N29"/>
    <mergeCell ref="L27:L28"/>
    <mergeCell ref="M27:N28"/>
    <mergeCell ref="O27:Q27"/>
    <mergeCell ref="R27:T27"/>
    <mergeCell ref="V27:X27"/>
    <mergeCell ref="C28:D28"/>
    <mergeCell ref="F28:G28"/>
    <mergeCell ref="W28:X28"/>
    <mergeCell ref="M35:N35"/>
    <mergeCell ref="M34:N34"/>
    <mergeCell ref="M33:N33"/>
    <mergeCell ref="M32:N32"/>
    <mergeCell ref="Q8:R8"/>
    <mergeCell ref="S8:T8"/>
    <mergeCell ref="B7:B8"/>
    <mergeCell ref="C7:E8"/>
    <mergeCell ref="F7:J7"/>
    <mergeCell ref="L7:M8"/>
    <mergeCell ref="N7:P8"/>
    <mergeCell ref="V16:AA16"/>
    <mergeCell ref="B17:E17"/>
    <mergeCell ref="F17:J17"/>
    <mergeCell ref="L17:N17"/>
    <mergeCell ref="O17:Q17"/>
    <mergeCell ref="R17:T17"/>
    <mergeCell ref="V17:X17"/>
    <mergeCell ref="Y17:AA17"/>
    <mergeCell ref="C10:E10"/>
    <mergeCell ref="F15:G15"/>
    <mergeCell ref="F14:G14"/>
    <mergeCell ref="F13:G13"/>
    <mergeCell ref="F12:G12"/>
    <mergeCell ref="F11:G11"/>
    <mergeCell ref="F10:G10"/>
    <mergeCell ref="C15:E15"/>
    <mergeCell ref="A3:J3"/>
    <mergeCell ref="K3:T3"/>
    <mergeCell ref="U3:AA3"/>
    <mergeCell ref="A4:J4"/>
    <mergeCell ref="K4:T4"/>
    <mergeCell ref="U4:AA4"/>
    <mergeCell ref="V5:Y5"/>
    <mergeCell ref="B6:J6"/>
    <mergeCell ref="L6:T6"/>
    <mergeCell ref="V6:AA6"/>
    <mergeCell ref="A6:A9"/>
    <mergeCell ref="Q7:T7"/>
    <mergeCell ref="C9:E9"/>
    <mergeCell ref="F9:G9"/>
    <mergeCell ref="H9:I9"/>
    <mergeCell ref="L9:M9"/>
    <mergeCell ref="N9:P9"/>
    <mergeCell ref="Q9:R9"/>
    <mergeCell ref="V7:V8"/>
    <mergeCell ref="W7:X8"/>
    <mergeCell ref="Y7:AA7"/>
    <mergeCell ref="W9:X9"/>
    <mergeCell ref="F8:G8"/>
    <mergeCell ref="H8:J8"/>
    <mergeCell ref="C12:E12"/>
    <mergeCell ref="C11:E11"/>
    <mergeCell ref="H10:I10"/>
    <mergeCell ref="L15:M15"/>
    <mergeCell ref="L14:M14"/>
    <mergeCell ref="L13:M13"/>
    <mergeCell ref="L12:M12"/>
    <mergeCell ref="L11:M11"/>
    <mergeCell ref="L10:M10"/>
    <mergeCell ref="H15:I15"/>
    <mergeCell ref="H14:I14"/>
    <mergeCell ref="H13:I13"/>
    <mergeCell ref="H12:I12"/>
    <mergeCell ref="H11:I11"/>
    <mergeCell ref="C13:E13"/>
    <mergeCell ref="C14:E14"/>
    <mergeCell ref="W11:X11"/>
    <mergeCell ref="W10:X10"/>
    <mergeCell ref="N10:P10"/>
    <mergeCell ref="Q15:R15"/>
    <mergeCell ref="Q14:R14"/>
    <mergeCell ref="Q13:R13"/>
    <mergeCell ref="Q12:R12"/>
    <mergeCell ref="Q11:R11"/>
    <mergeCell ref="Q10:R10"/>
    <mergeCell ref="N15:P15"/>
    <mergeCell ref="N14:P14"/>
    <mergeCell ref="N13:P13"/>
    <mergeCell ref="N12:P12"/>
    <mergeCell ref="N11:P11"/>
    <mergeCell ref="W13:X13"/>
    <mergeCell ref="C19:D19"/>
    <mergeCell ref="F19:G19"/>
    <mergeCell ref="H19:I19"/>
    <mergeCell ref="B16:J16"/>
    <mergeCell ref="L16:T16"/>
    <mergeCell ref="C18:E18"/>
    <mergeCell ref="F18:G18"/>
    <mergeCell ref="H18:J18"/>
    <mergeCell ref="M30:N30"/>
    <mergeCell ref="C20:D20"/>
    <mergeCell ref="F25:G25"/>
    <mergeCell ref="F24:G24"/>
    <mergeCell ref="F23:G23"/>
    <mergeCell ref="F22:G22"/>
    <mergeCell ref="F21:G21"/>
    <mergeCell ref="F20:G20"/>
    <mergeCell ref="C25:D25"/>
    <mergeCell ref="C24:D24"/>
    <mergeCell ref="C23:D23"/>
    <mergeCell ref="C22:D22"/>
    <mergeCell ref="C21:D21"/>
    <mergeCell ref="W18:X18"/>
    <mergeCell ref="H20:I20"/>
    <mergeCell ref="W15:X15"/>
    <mergeCell ref="Z8:AA8"/>
    <mergeCell ref="Z18:AA18"/>
    <mergeCell ref="Z28:AA28"/>
    <mergeCell ref="S18:T18"/>
    <mergeCell ref="S28:T28"/>
    <mergeCell ref="P18:Q18"/>
    <mergeCell ref="P28:Q28"/>
    <mergeCell ref="I28:J28"/>
    <mergeCell ref="K6:K9"/>
    <mergeCell ref="K16:K19"/>
    <mergeCell ref="K26:K29"/>
    <mergeCell ref="U6:U9"/>
    <mergeCell ref="U16:U19"/>
    <mergeCell ref="U26:U29"/>
    <mergeCell ref="H25:I25"/>
    <mergeCell ref="H24:I24"/>
    <mergeCell ref="H23:I23"/>
    <mergeCell ref="H22:I22"/>
    <mergeCell ref="H21:I21"/>
    <mergeCell ref="W14:X14"/>
    <mergeCell ref="W12:X12"/>
  </mergeCells>
  <phoneticPr fontId="10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5.75"/>
  <cols>
    <col min="1" max="1" width="10.625" style="459" customWidth="1"/>
    <col min="2" max="2" width="12.25" style="484" customWidth="1"/>
    <col min="3" max="3" width="12.25" style="279" customWidth="1"/>
    <col min="4" max="7" width="12.25" style="373" customWidth="1"/>
    <col min="8" max="16384" width="9" style="462"/>
  </cols>
  <sheetData>
    <row r="1" spans="1:7" ht="5.0999999999999996" customHeight="1"/>
    <row r="2" spans="1:7" ht="50.1" customHeight="1">
      <c r="A2" s="99"/>
      <c r="B2" s="99"/>
      <c r="C2" s="99"/>
      <c r="D2" s="99"/>
      <c r="E2" s="99"/>
      <c r="F2" s="99"/>
      <c r="G2" s="99"/>
    </row>
    <row r="3" spans="1:7" s="485" customFormat="1" ht="21" customHeight="1">
      <c r="A3" s="728" t="s">
        <v>60</v>
      </c>
      <c r="B3" s="728"/>
      <c r="C3" s="728"/>
      <c r="D3" s="728"/>
      <c r="E3" s="728"/>
      <c r="F3" s="728"/>
      <c r="G3" s="728"/>
    </row>
    <row r="4" spans="1:7" s="485" customFormat="1" ht="20.100000000000001" customHeight="1">
      <c r="A4" s="729" t="s">
        <v>61</v>
      </c>
      <c r="B4" s="729"/>
      <c r="C4" s="729"/>
      <c r="D4" s="729"/>
      <c r="E4" s="729"/>
      <c r="F4" s="729"/>
      <c r="G4" s="729"/>
    </row>
    <row r="5" spans="1:7" s="87" customFormat="1" ht="20.100000000000001" customHeight="1">
      <c r="A5" s="337" t="s">
        <v>15</v>
      </c>
      <c r="B5" s="637"/>
      <c r="C5" s="637"/>
      <c r="D5" s="637"/>
      <c r="E5" s="637"/>
      <c r="F5" s="637"/>
      <c r="G5" s="326" t="s">
        <v>62</v>
      </c>
    </row>
    <row r="6" spans="1:7" s="138" customFormat="1" ht="18" customHeight="1">
      <c r="A6" s="803" t="s">
        <v>504</v>
      </c>
      <c r="B6" s="680" t="s">
        <v>830</v>
      </c>
      <c r="C6" s="681"/>
      <c r="D6" s="682"/>
      <c r="E6" s="690" t="s">
        <v>831</v>
      </c>
      <c r="F6" s="686"/>
      <c r="G6" s="684"/>
    </row>
    <row r="7" spans="1:7" s="100" customFormat="1" ht="18" customHeight="1">
      <c r="A7" s="804"/>
      <c r="B7" s="458" t="s">
        <v>63</v>
      </c>
      <c r="C7" s="429"/>
      <c r="D7" s="400"/>
      <c r="E7" s="429" t="s">
        <v>64</v>
      </c>
      <c r="F7" s="429"/>
      <c r="G7" s="481"/>
    </row>
    <row r="8" spans="1:7" s="138" customFormat="1" ht="18" customHeight="1">
      <c r="A8" s="804"/>
      <c r="B8" s="378" t="s">
        <v>498</v>
      </c>
      <c r="C8" s="482" t="s">
        <v>502</v>
      </c>
      <c r="D8" s="470"/>
      <c r="E8" s="378" t="s">
        <v>499</v>
      </c>
      <c r="F8" s="483" t="s">
        <v>500</v>
      </c>
      <c r="G8" s="470"/>
    </row>
    <row r="9" spans="1:7" s="100" customFormat="1" ht="18" customHeight="1">
      <c r="A9" s="759"/>
      <c r="B9" s="451" t="s">
        <v>7</v>
      </c>
      <c r="C9" s="466" t="s">
        <v>8</v>
      </c>
      <c r="D9" s="430" t="s">
        <v>20</v>
      </c>
      <c r="E9" s="451" t="s">
        <v>7</v>
      </c>
      <c r="F9" s="400" t="s">
        <v>8</v>
      </c>
      <c r="G9" s="481" t="s">
        <v>20</v>
      </c>
    </row>
    <row r="10" spans="1:7" s="139" customFormat="1" ht="42" customHeight="1">
      <c r="A10" s="146">
        <v>2016</v>
      </c>
      <c r="B10" s="330">
        <v>32</v>
      </c>
      <c r="C10" s="330">
        <v>14.4</v>
      </c>
      <c r="D10" s="330">
        <v>45</v>
      </c>
      <c r="E10" s="330">
        <v>5.0999999999999996</v>
      </c>
      <c r="F10" s="330">
        <v>3</v>
      </c>
      <c r="G10" s="338">
        <v>58.83</v>
      </c>
    </row>
    <row r="11" spans="1:7" s="139" customFormat="1" ht="42" customHeight="1">
      <c r="A11" s="146">
        <v>2017</v>
      </c>
      <c r="B11" s="330">
        <v>34</v>
      </c>
      <c r="C11" s="330">
        <v>15.3</v>
      </c>
      <c r="D11" s="330">
        <v>45</v>
      </c>
      <c r="E11" s="330">
        <v>4</v>
      </c>
      <c r="F11" s="330">
        <v>2.4</v>
      </c>
      <c r="G11" s="338">
        <v>60</v>
      </c>
    </row>
    <row r="12" spans="1:7" s="139" customFormat="1" ht="42" customHeight="1">
      <c r="A12" s="146">
        <v>2018</v>
      </c>
      <c r="B12" s="330">
        <v>33</v>
      </c>
      <c r="C12" s="330">
        <v>14</v>
      </c>
      <c r="D12" s="330">
        <v>42.43</v>
      </c>
      <c r="E12" s="330">
        <v>4</v>
      </c>
      <c r="F12" s="330">
        <v>2</v>
      </c>
      <c r="G12" s="338">
        <v>50</v>
      </c>
    </row>
    <row r="13" spans="1:7" s="140" customFormat="1" ht="42" customHeight="1">
      <c r="A13" s="146">
        <v>2019</v>
      </c>
      <c r="B13" s="330">
        <v>33</v>
      </c>
      <c r="C13" s="330">
        <v>14</v>
      </c>
      <c r="D13" s="330">
        <v>42.43</v>
      </c>
      <c r="E13" s="330">
        <v>3</v>
      </c>
      <c r="F13" s="330">
        <v>1.8</v>
      </c>
      <c r="G13" s="338">
        <v>60</v>
      </c>
    </row>
    <row r="14" spans="1:7" s="139" customFormat="1" ht="42" customHeight="1">
      <c r="A14" s="146">
        <v>2020</v>
      </c>
      <c r="B14" s="331">
        <v>30</v>
      </c>
      <c r="C14" s="331">
        <v>12</v>
      </c>
      <c r="D14" s="331">
        <v>40</v>
      </c>
      <c r="E14" s="331">
        <v>2</v>
      </c>
      <c r="F14" s="331">
        <v>2</v>
      </c>
      <c r="G14" s="338">
        <v>100</v>
      </c>
    </row>
    <row r="15" spans="1:7" s="140" customFormat="1" ht="42" customHeight="1">
      <c r="A15" s="147">
        <v>2021</v>
      </c>
      <c r="B15" s="75">
        <v>20</v>
      </c>
      <c r="C15" s="75">
        <v>9</v>
      </c>
      <c r="D15" s="75">
        <v>45</v>
      </c>
      <c r="E15" s="75">
        <v>2</v>
      </c>
      <c r="F15" s="75">
        <v>1.6</v>
      </c>
      <c r="G15" s="76">
        <v>80</v>
      </c>
    </row>
    <row r="16" spans="1:7" s="103" customFormat="1" ht="18" customHeight="1">
      <c r="A16" s="803" t="s">
        <v>504</v>
      </c>
      <c r="B16" s="690" t="s">
        <v>829</v>
      </c>
      <c r="C16" s="737"/>
      <c r="D16" s="738"/>
      <c r="E16" s="690" t="s">
        <v>828</v>
      </c>
      <c r="F16" s="686"/>
      <c r="G16" s="684"/>
    </row>
    <row r="17" spans="1:7" s="437" customFormat="1" ht="18" customHeight="1">
      <c r="A17" s="804"/>
      <c r="B17" s="691" t="s">
        <v>66</v>
      </c>
      <c r="C17" s="672"/>
      <c r="D17" s="673"/>
      <c r="E17" s="466" t="s">
        <v>67</v>
      </c>
      <c r="F17" s="466"/>
      <c r="G17" s="400"/>
    </row>
    <row r="18" spans="1:7" s="103" customFormat="1" ht="18" customHeight="1">
      <c r="A18" s="804"/>
      <c r="B18" s="378" t="s">
        <v>499</v>
      </c>
      <c r="C18" s="483" t="s">
        <v>501</v>
      </c>
      <c r="D18" s="470"/>
      <c r="E18" s="378" t="s">
        <v>499</v>
      </c>
      <c r="F18" s="483" t="s">
        <v>501</v>
      </c>
      <c r="G18" s="470"/>
    </row>
    <row r="19" spans="1:7" s="437" customFormat="1" ht="18" customHeight="1">
      <c r="A19" s="759"/>
      <c r="B19" s="451" t="s">
        <v>7</v>
      </c>
      <c r="C19" s="400" t="s">
        <v>8</v>
      </c>
      <c r="D19" s="430" t="s">
        <v>20</v>
      </c>
      <c r="E19" s="451" t="s">
        <v>7</v>
      </c>
      <c r="F19" s="400" t="s">
        <v>8</v>
      </c>
      <c r="G19" s="430" t="s">
        <v>20</v>
      </c>
    </row>
    <row r="20" spans="1:7" s="91" customFormat="1" ht="42" customHeight="1">
      <c r="A20" s="146">
        <v>2016</v>
      </c>
      <c r="B20" s="346" t="s">
        <v>68</v>
      </c>
      <c r="C20" s="346" t="s">
        <v>503</v>
      </c>
      <c r="D20" s="346" t="s">
        <v>68</v>
      </c>
      <c r="E20" s="330" t="s">
        <v>68</v>
      </c>
      <c r="F20" s="330" t="s">
        <v>68</v>
      </c>
      <c r="G20" s="338" t="s">
        <v>68</v>
      </c>
    </row>
    <row r="21" spans="1:7" s="91" customFormat="1" ht="42" customHeight="1">
      <c r="A21" s="146">
        <v>2017</v>
      </c>
      <c r="B21" s="346" t="s">
        <v>21</v>
      </c>
      <c r="C21" s="346" t="s">
        <v>21</v>
      </c>
      <c r="D21" s="346" t="s">
        <v>21</v>
      </c>
      <c r="E21" s="330" t="s">
        <v>21</v>
      </c>
      <c r="F21" s="330" t="s">
        <v>21</v>
      </c>
      <c r="G21" s="338" t="s">
        <v>21</v>
      </c>
    </row>
    <row r="22" spans="1:7" s="91" customFormat="1" ht="42" customHeight="1">
      <c r="A22" s="146">
        <v>2018</v>
      </c>
      <c r="B22" s="346" t="s">
        <v>21</v>
      </c>
      <c r="C22" s="346" t="s">
        <v>21</v>
      </c>
      <c r="D22" s="346" t="s">
        <v>21</v>
      </c>
      <c r="E22" s="330" t="s">
        <v>21</v>
      </c>
      <c r="F22" s="330" t="s">
        <v>21</v>
      </c>
      <c r="G22" s="338" t="s">
        <v>21</v>
      </c>
    </row>
    <row r="23" spans="1:7" s="91" customFormat="1" ht="42" customHeight="1">
      <c r="A23" s="146">
        <v>2019</v>
      </c>
      <c r="B23" s="346">
        <v>0.5</v>
      </c>
      <c r="C23" s="346">
        <v>1</v>
      </c>
      <c r="D23" s="330">
        <v>200</v>
      </c>
      <c r="E23" s="330" t="s">
        <v>21</v>
      </c>
      <c r="F23" s="330" t="s">
        <v>21</v>
      </c>
      <c r="G23" s="338" t="s">
        <v>21</v>
      </c>
    </row>
    <row r="24" spans="1:7" s="91" customFormat="1" ht="42" customHeight="1">
      <c r="A24" s="146">
        <v>2020</v>
      </c>
      <c r="B24" s="148">
        <v>0.3</v>
      </c>
      <c r="C24" s="148">
        <v>1</v>
      </c>
      <c r="D24" s="330">
        <v>333.34</v>
      </c>
      <c r="E24" s="331" t="s">
        <v>21</v>
      </c>
      <c r="F24" s="331" t="s">
        <v>21</v>
      </c>
      <c r="G24" s="341" t="s">
        <v>21</v>
      </c>
    </row>
    <row r="25" spans="1:7" s="91" customFormat="1" ht="42" customHeight="1">
      <c r="A25" s="147">
        <v>2021</v>
      </c>
      <c r="B25" s="149">
        <v>0.3</v>
      </c>
      <c r="C25" s="149">
        <v>1</v>
      </c>
      <c r="D25" s="149">
        <v>333.3</v>
      </c>
      <c r="E25" s="332">
        <v>2</v>
      </c>
      <c r="F25" s="332">
        <v>1.6</v>
      </c>
      <c r="G25" s="340">
        <v>80</v>
      </c>
    </row>
    <row r="26" spans="1:7" ht="15.95" customHeight="1">
      <c r="A26" s="30" t="s">
        <v>12</v>
      </c>
      <c r="B26" s="141"/>
      <c r="C26" s="33"/>
      <c r="D26" s="119"/>
      <c r="E26" s="801"/>
      <c r="F26" s="801"/>
      <c r="G26" s="801"/>
    </row>
    <row r="27" spans="1:7" ht="15.75" customHeight="1">
      <c r="A27" s="142"/>
      <c r="B27" s="143"/>
      <c r="C27" s="144"/>
      <c r="D27" s="145"/>
      <c r="E27" s="802"/>
      <c r="F27" s="802"/>
      <c r="G27" s="802"/>
    </row>
  </sheetData>
  <mergeCells count="12">
    <mergeCell ref="E26:G26"/>
    <mergeCell ref="E27:G27"/>
    <mergeCell ref="A3:G3"/>
    <mergeCell ref="A4:G4"/>
    <mergeCell ref="B5:F5"/>
    <mergeCell ref="B16:D16"/>
    <mergeCell ref="B17:D17"/>
    <mergeCell ref="A6:A9"/>
    <mergeCell ref="A16:A19"/>
    <mergeCell ref="B6:D6"/>
    <mergeCell ref="E6:G6"/>
    <mergeCell ref="E16:G16"/>
  </mergeCells>
  <phoneticPr fontId="10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="70" zoomScaleSheetLayoutView="70" workbookViewId="0">
      <selection activeCell="A2" sqref="A2"/>
    </sheetView>
  </sheetViews>
  <sheetFormatPr defaultColWidth="8.625" defaultRowHeight="15.75"/>
  <cols>
    <col min="1" max="1" width="7.375" style="279" customWidth="1"/>
    <col min="2" max="2" width="5.5" style="279" customWidth="1"/>
    <col min="3" max="3" width="7.625" style="279" customWidth="1"/>
    <col min="4" max="4" width="7.5" style="279" customWidth="1"/>
    <col min="5" max="5" width="5.5" style="279" customWidth="1"/>
    <col min="6" max="6" width="6.75" style="279" customWidth="1"/>
    <col min="7" max="7" width="5.875" style="279" customWidth="1"/>
    <col min="8" max="8" width="6.125" style="279" customWidth="1"/>
    <col min="9" max="9" width="7.5" style="279" customWidth="1"/>
    <col min="10" max="10" width="6.375" style="279" customWidth="1"/>
    <col min="11" max="11" width="5.25" style="279" customWidth="1"/>
    <col min="12" max="12" width="6.5" style="279" customWidth="1"/>
    <col min="13" max="13" width="6.625" style="279" customWidth="1"/>
    <col min="14" max="16384" width="8.625" style="279"/>
  </cols>
  <sheetData>
    <row r="1" spans="1:13" ht="5.0999999999999996" customHeight="1"/>
    <row r="2" spans="1:13" ht="50.1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409" customFormat="1" ht="21" customHeight="1">
      <c r="A3" s="808" t="s">
        <v>414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</row>
    <row r="4" spans="1:13" s="409" customFormat="1" ht="20.100000000000001" customHeight="1">
      <c r="A4" s="809" t="s">
        <v>415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</row>
    <row r="5" spans="1:13" ht="20.100000000000001" customHeight="1">
      <c r="A5" s="337" t="s">
        <v>416</v>
      </c>
      <c r="B5" s="150"/>
      <c r="C5" s="150"/>
      <c r="D5" s="784"/>
      <c r="E5" s="784"/>
      <c r="F5" s="784"/>
      <c r="G5" s="784"/>
      <c r="H5" s="784"/>
      <c r="I5" s="784"/>
      <c r="J5" s="784"/>
      <c r="K5" s="151"/>
      <c r="L5" s="151"/>
      <c r="M5" s="326" t="s">
        <v>417</v>
      </c>
    </row>
    <row r="6" spans="1:13" s="152" customFormat="1" ht="18" customHeight="1">
      <c r="A6" s="663" t="s">
        <v>659</v>
      </c>
      <c r="B6" s="792" t="s">
        <v>840</v>
      </c>
      <c r="C6" s="737"/>
      <c r="D6" s="738"/>
      <c r="E6" s="792" t="s">
        <v>832</v>
      </c>
      <c r="F6" s="737"/>
      <c r="G6" s="738"/>
      <c r="H6" s="768" t="s">
        <v>660</v>
      </c>
      <c r="I6" s="737"/>
      <c r="J6" s="738"/>
      <c r="K6" s="792" t="s">
        <v>833</v>
      </c>
      <c r="L6" s="737"/>
      <c r="M6" s="738"/>
    </row>
    <row r="7" spans="1:13" ht="18" customHeight="1">
      <c r="A7" s="664"/>
      <c r="B7" s="674" t="s">
        <v>69</v>
      </c>
      <c r="C7" s="672"/>
      <c r="D7" s="673"/>
      <c r="E7" s="674" t="s">
        <v>418</v>
      </c>
      <c r="F7" s="672"/>
      <c r="G7" s="673"/>
      <c r="H7" s="674" t="s">
        <v>419</v>
      </c>
      <c r="I7" s="672"/>
      <c r="J7" s="673"/>
      <c r="K7" s="674" t="s">
        <v>420</v>
      </c>
      <c r="L7" s="672"/>
      <c r="M7" s="673"/>
    </row>
    <row r="8" spans="1:13" s="152" customFormat="1" ht="18" customHeight="1">
      <c r="A8" s="664"/>
      <c r="B8" s="807" t="s">
        <v>837</v>
      </c>
      <c r="C8" s="738"/>
      <c r="D8" s="385" t="s">
        <v>505</v>
      </c>
      <c r="E8" s="576" t="s">
        <v>811</v>
      </c>
      <c r="F8" s="768" t="s">
        <v>505</v>
      </c>
      <c r="G8" s="738"/>
      <c r="H8" s="576" t="s">
        <v>811</v>
      </c>
      <c r="I8" s="487" t="s">
        <v>505</v>
      </c>
      <c r="J8" s="488"/>
      <c r="K8" s="576" t="s">
        <v>811</v>
      </c>
      <c r="L8" s="768" t="s">
        <v>505</v>
      </c>
      <c r="M8" s="738"/>
    </row>
    <row r="9" spans="1:13" ht="18" customHeight="1">
      <c r="A9" s="665"/>
      <c r="B9" s="810" t="s">
        <v>7</v>
      </c>
      <c r="C9" s="811"/>
      <c r="D9" s="489" t="s">
        <v>8</v>
      </c>
      <c r="E9" s="489" t="s">
        <v>7</v>
      </c>
      <c r="F9" s="489" t="s">
        <v>8</v>
      </c>
      <c r="G9" s="600" t="s">
        <v>20</v>
      </c>
      <c r="H9" s="489" t="s">
        <v>7</v>
      </c>
      <c r="I9" s="489" t="s">
        <v>8</v>
      </c>
      <c r="J9" s="489" t="s">
        <v>20</v>
      </c>
      <c r="K9" s="489" t="s">
        <v>7</v>
      </c>
      <c r="L9" s="489" t="s">
        <v>8</v>
      </c>
      <c r="M9" s="600" t="s">
        <v>20</v>
      </c>
    </row>
    <row r="10" spans="1:13" s="69" customFormat="1" ht="42" customHeight="1">
      <c r="A10" s="39">
        <v>2016</v>
      </c>
      <c r="B10" s="780">
        <v>46</v>
      </c>
      <c r="C10" s="721"/>
      <c r="D10" s="330">
        <v>506</v>
      </c>
      <c r="E10" s="344" t="s">
        <v>483</v>
      </c>
      <c r="F10" s="344" t="s">
        <v>483</v>
      </c>
      <c r="G10" s="344" t="s">
        <v>483</v>
      </c>
      <c r="H10" s="344" t="s">
        <v>483</v>
      </c>
      <c r="I10" s="344" t="s">
        <v>483</v>
      </c>
      <c r="J10" s="344" t="s">
        <v>483</v>
      </c>
      <c r="K10" s="344" t="s">
        <v>483</v>
      </c>
      <c r="L10" s="344" t="s">
        <v>453</v>
      </c>
      <c r="M10" s="133" t="s">
        <v>483</v>
      </c>
    </row>
    <row r="11" spans="1:13" s="69" customFormat="1" ht="42" customHeight="1">
      <c r="A11" s="39">
        <v>2017</v>
      </c>
      <c r="B11" s="779">
        <v>46</v>
      </c>
      <c r="C11" s="689"/>
      <c r="D11" s="330">
        <v>504.6</v>
      </c>
      <c r="E11" s="344" t="s">
        <v>453</v>
      </c>
      <c r="F11" s="344" t="s">
        <v>483</v>
      </c>
      <c r="G11" s="344" t="s">
        <v>483</v>
      </c>
      <c r="H11" s="344" t="s">
        <v>483</v>
      </c>
      <c r="I11" s="344" t="s">
        <v>483</v>
      </c>
      <c r="J11" s="344" t="s">
        <v>483</v>
      </c>
      <c r="K11" s="344" t="s">
        <v>483</v>
      </c>
      <c r="L11" s="344" t="s">
        <v>454</v>
      </c>
      <c r="M11" s="133" t="s">
        <v>483</v>
      </c>
    </row>
    <row r="12" spans="1:13" s="69" customFormat="1" ht="42" customHeight="1">
      <c r="A12" s="39">
        <v>2018</v>
      </c>
      <c r="B12" s="779">
        <v>48</v>
      </c>
      <c r="C12" s="689"/>
      <c r="D12" s="330">
        <v>515.20000000000005</v>
      </c>
      <c r="E12" s="344" t="s">
        <v>483</v>
      </c>
      <c r="F12" s="344" t="s">
        <v>454</v>
      </c>
      <c r="G12" s="344" t="s">
        <v>483</v>
      </c>
      <c r="H12" s="344" t="s">
        <v>483</v>
      </c>
      <c r="I12" s="344" t="s">
        <v>483</v>
      </c>
      <c r="J12" s="344" t="s">
        <v>483</v>
      </c>
      <c r="K12" s="330">
        <v>2</v>
      </c>
      <c r="L12" s="330">
        <v>10.199999999999999</v>
      </c>
      <c r="M12" s="338">
        <v>510</v>
      </c>
    </row>
    <row r="13" spans="1:13" s="69" customFormat="1" ht="42" customHeight="1">
      <c r="A13" s="39">
        <v>2019</v>
      </c>
      <c r="B13" s="779">
        <v>53</v>
      </c>
      <c r="C13" s="689"/>
      <c r="D13" s="330">
        <v>572</v>
      </c>
      <c r="E13" s="344" t="s">
        <v>483</v>
      </c>
      <c r="F13" s="344" t="s">
        <v>483</v>
      </c>
      <c r="G13" s="344" t="s">
        <v>454</v>
      </c>
      <c r="H13" s="344" t="s">
        <v>483</v>
      </c>
      <c r="I13" s="344" t="s">
        <v>453</v>
      </c>
      <c r="J13" s="344" t="s">
        <v>453</v>
      </c>
      <c r="K13" s="344" t="s">
        <v>453</v>
      </c>
      <c r="L13" s="344" t="s">
        <v>483</v>
      </c>
      <c r="M13" s="133" t="s">
        <v>483</v>
      </c>
    </row>
    <row r="14" spans="1:13" s="28" customFormat="1" ht="42" customHeight="1">
      <c r="A14" s="39">
        <v>2020</v>
      </c>
      <c r="B14" s="779">
        <v>62.97</v>
      </c>
      <c r="C14" s="689"/>
      <c r="D14" s="330">
        <v>686</v>
      </c>
      <c r="E14" s="344" t="s">
        <v>483</v>
      </c>
      <c r="F14" s="344" t="s">
        <v>483</v>
      </c>
      <c r="G14" s="344" t="s">
        <v>483</v>
      </c>
      <c r="H14" s="344" t="s">
        <v>483</v>
      </c>
      <c r="I14" s="344" t="s">
        <v>483</v>
      </c>
      <c r="J14" s="344" t="s">
        <v>483</v>
      </c>
      <c r="K14" s="344" t="s">
        <v>483</v>
      </c>
      <c r="L14" s="344" t="s">
        <v>483</v>
      </c>
      <c r="M14" s="133" t="s">
        <v>483</v>
      </c>
    </row>
    <row r="15" spans="1:13" s="69" customFormat="1" ht="42" customHeight="1">
      <c r="A15" s="130">
        <v>2021</v>
      </c>
      <c r="B15" s="805">
        <v>62</v>
      </c>
      <c r="C15" s="806"/>
      <c r="D15" s="574">
        <v>665.4</v>
      </c>
      <c r="E15" s="577" t="s">
        <v>453</v>
      </c>
      <c r="F15" s="577" t="s">
        <v>453</v>
      </c>
      <c r="G15" s="577" t="s">
        <v>453</v>
      </c>
      <c r="H15" s="577" t="s">
        <v>453</v>
      </c>
      <c r="I15" s="577" t="s">
        <v>453</v>
      </c>
      <c r="J15" s="577" t="s">
        <v>453</v>
      </c>
      <c r="K15" s="574">
        <v>2</v>
      </c>
      <c r="L15" s="574">
        <v>10.199999999999999</v>
      </c>
      <c r="M15" s="575">
        <v>510</v>
      </c>
    </row>
    <row r="16" spans="1:13" s="152" customFormat="1" ht="18" customHeight="1">
      <c r="A16" s="663" t="s">
        <v>659</v>
      </c>
      <c r="B16" s="792" t="s">
        <v>836</v>
      </c>
      <c r="C16" s="737"/>
      <c r="D16" s="738"/>
      <c r="E16" s="792" t="s">
        <v>835</v>
      </c>
      <c r="F16" s="737"/>
      <c r="G16" s="738"/>
      <c r="H16" s="768" t="s">
        <v>506</v>
      </c>
      <c r="I16" s="737"/>
      <c r="J16" s="738"/>
      <c r="K16" s="792" t="s">
        <v>834</v>
      </c>
      <c r="L16" s="737"/>
      <c r="M16" s="738"/>
    </row>
    <row r="17" spans="1:13" ht="18" customHeight="1">
      <c r="A17" s="664"/>
      <c r="B17" s="674" t="s">
        <v>421</v>
      </c>
      <c r="C17" s="672"/>
      <c r="D17" s="673"/>
      <c r="E17" s="674" t="s">
        <v>422</v>
      </c>
      <c r="F17" s="672"/>
      <c r="G17" s="673"/>
      <c r="H17" s="674" t="s">
        <v>423</v>
      </c>
      <c r="I17" s="672"/>
      <c r="J17" s="673"/>
      <c r="K17" s="674" t="s">
        <v>70</v>
      </c>
      <c r="L17" s="672"/>
      <c r="M17" s="673"/>
    </row>
    <row r="18" spans="1:13" s="152" customFormat="1" ht="18" customHeight="1">
      <c r="A18" s="664"/>
      <c r="B18" s="597" t="s">
        <v>838</v>
      </c>
      <c r="C18" s="768" t="s">
        <v>505</v>
      </c>
      <c r="D18" s="738"/>
      <c r="E18" s="576" t="s">
        <v>839</v>
      </c>
      <c r="F18" s="768" t="s">
        <v>505</v>
      </c>
      <c r="G18" s="738"/>
      <c r="H18" s="576" t="s">
        <v>839</v>
      </c>
      <c r="I18" s="487" t="s">
        <v>505</v>
      </c>
      <c r="J18" s="488"/>
      <c r="K18" s="576" t="s">
        <v>839</v>
      </c>
      <c r="L18" s="768" t="s">
        <v>505</v>
      </c>
      <c r="M18" s="738"/>
    </row>
    <row r="19" spans="1:13" ht="18" customHeight="1">
      <c r="A19" s="665"/>
      <c r="B19" s="490" t="s">
        <v>7</v>
      </c>
      <c r="C19" s="491" t="s">
        <v>8</v>
      </c>
      <c r="D19" s="600" t="s">
        <v>20</v>
      </c>
      <c r="E19" s="491" t="s">
        <v>7</v>
      </c>
      <c r="F19" s="491" t="s">
        <v>8</v>
      </c>
      <c r="G19" s="600" t="s">
        <v>20</v>
      </c>
      <c r="H19" s="491" t="s">
        <v>7</v>
      </c>
      <c r="I19" s="491" t="s">
        <v>8</v>
      </c>
      <c r="J19" s="491" t="s">
        <v>20</v>
      </c>
      <c r="K19" s="491" t="s">
        <v>7</v>
      </c>
      <c r="L19" s="491" t="s">
        <v>8</v>
      </c>
      <c r="M19" s="600" t="s">
        <v>20</v>
      </c>
    </row>
    <row r="20" spans="1:13" s="153" customFormat="1" ht="42" customHeight="1">
      <c r="A20" s="154">
        <v>2016</v>
      </c>
      <c r="B20" s="347" t="s">
        <v>483</v>
      </c>
      <c r="C20" s="347" t="s">
        <v>453</v>
      </c>
      <c r="D20" s="347" t="s">
        <v>483</v>
      </c>
      <c r="E20" s="347" t="s">
        <v>483</v>
      </c>
      <c r="F20" s="347" t="s">
        <v>483</v>
      </c>
      <c r="G20" s="347" t="s">
        <v>483</v>
      </c>
      <c r="H20" s="335">
        <v>9</v>
      </c>
      <c r="I20" s="335">
        <v>95</v>
      </c>
      <c r="J20" s="335">
        <v>1055.56</v>
      </c>
      <c r="K20" s="335">
        <v>37</v>
      </c>
      <c r="L20" s="335">
        <v>411</v>
      </c>
      <c r="M20" s="339">
        <v>1110.82</v>
      </c>
    </row>
    <row r="21" spans="1:13" s="153" customFormat="1" ht="42" customHeight="1">
      <c r="A21" s="155">
        <v>2017</v>
      </c>
      <c r="B21" s="345" t="s">
        <v>483</v>
      </c>
      <c r="C21" s="345" t="s">
        <v>483</v>
      </c>
      <c r="D21" s="345" t="s">
        <v>483</v>
      </c>
      <c r="E21" s="345" t="s">
        <v>483</v>
      </c>
      <c r="F21" s="345" t="s">
        <v>483</v>
      </c>
      <c r="G21" s="345" t="s">
        <v>483</v>
      </c>
      <c r="H21" s="330">
        <v>9</v>
      </c>
      <c r="I21" s="330">
        <v>93.6</v>
      </c>
      <c r="J21" s="330">
        <v>1040</v>
      </c>
      <c r="K21" s="330">
        <v>37</v>
      </c>
      <c r="L21" s="330">
        <v>411</v>
      </c>
      <c r="M21" s="338">
        <v>1110.82</v>
      </c>
    </row>
    <row r="22" spans="1:13" s="153" customFormat="1" ht="42" customHeight="1">
      <c r="A22" s="155">
        <v>2018</v>
      </c>
      <c r="B22" s="345" t="s">
        <v>483</v>
      </c>
      <c r="C22" s="345" t="s">
        <v>483</v>
      </c>
      <c r="D22" s="345" t="s">
        <v>483</v>
      </c>
      <c r="E22" s="345" t="s">
        <v>483</v>
      </c>
      <c r="F22" s="345" t="s">
        <v>483</v>
      </c>
      <c r="G22" s="345" t="s">
        <v>483</v>
      </c>
      <c r="H22" s="330">
        <v>9</v>
      </c>
      <c r="I22" s="330">
        <v>94</v>
      </c>
      <c r="J22" s="330">
        <v>1044.45</v>
      </c>
      <c r="K22" s="330">
        <v>37</v>
      </c>
      <c r="L22" s="330">
        <v>411</v>
      </c>
      <c r="M22" s="338">
        <v>1110.82</v>
      </c>
    </row>
    <row r="23" spans="1:13" s="153" customFormat="1" ht="42" customHeight="1">
      <c r="A23" s="155">
        <v>2019</v>
      </c>
      <c r="B23" s="345" t="s">
        <v>453</v>
      </c>
      <c r="C23" s="345" t="s">
        <v>483</v>
      </c>
      <c r="D23" s="345" t="s">
        <v>453</v>
      </c>
      <c r="E23" s="345" t="s">
        <v>483</v>
      </c>
      <c r="F23" s="345" t="s">
        <v>454</v>
      </c>
      <c r="G23" s="345" t="s">
        <v>483</v>
      </c>
      <c r="H23" s="330">
        <v>10</v>
      </c>
      <c r="I23" s="330">
        <v>104</v>
      </c>
      <c r="J23" s="330">
        <v>1040</v>
      </c>
      <c r="K23" s="330">
        <v>43</v>
      </c>
      <c r="L23" s="330">
        <v>468</v>
      </c>
      <c r="M23" s="338">
        <v>1088.3799999999999</v>
      </c>
    </row>
    <row r="24" spans="1:13" s="153" customFormat="1" ht="42" customHeight="1">
      <c r="A24" s="155">
        <v>2020</v>
      </c>
      <c r="B24" s="156" t="s">
        <v>453</v>
      </c>
      <c r="C24" s="156" t="s">
        <v>483</v>
      </c>
      <c r="D24" s="156" t="s">
        <v>483</v>
      </c>
      <c r="E24" s="156" t="s">
        <v>483</v>
      </c>
      <c r="F24" s="156" t="s">
        <v>483</v>
      </c>
      <c r="G24" s="156" t="s">
        <v>453</v>
      </c>
      <c r="H24" s="331">
        <v>3.46</v>
      </c>
      <c r="I24" s="331">
        <v>32</v>
      </c>
      <c r="J24" s="330">
        <v>924.86</v>
      </c>
      <c r="K24" s="331">
        <v>59.51</v>
      </c>
      <c r="L24" s="331">
        <v>654</v>
      </c>
      <c r="M24" s="341">
        <v>1098.98</v>
      </c>
    </row>
    <row r="25" spans="1:13" s="153" customFormat="1" ht="42" customHeight="1">
      <c r="A25" s="158">
        <v>2021</v>
      </c>
      <c r="B25" s="157" t="s">
        <v>452</v>
      </c>
      <c r="C25" s="157" t="s">
        <v>452</v>
      </c>
      <c r="D25" s="157" t="s">
        <v>452</v>
      </c>
      <c r="E25" s="157" t="s">
        <v>452</v>
      </c>
      <c r="F25" s="157" t="s">
        <v>452</v>
      </c>
      <c r="G25" s="157" t="s">
        <v>452</v>
      </c>
      <c r="H25" s="332">
        <v>6</v>
      </c>
      <c r="I25" s="332">
        <v>61.2</v>
      </c>
      <c r="J25" s="332">
        <v>1020</v>
      </c>
      <c r="K25" s="332">
        <v>54</v>
      </c>
      <c r="L25" s="332">
        <v>594</v>
      </c>
      <c r="M25" s="340">
        <v>1100</v>
      </c>
    </row>
    <row r="26" spans="1:13" s="462" customFormat="1" ht="15.95" customHeight="1">
      <c r="A26" s="30" t="s">
        <v>12</v>
      </c>
      <c r="B26" s="141"/>
      <c r="C26" s="141"/>
      <c r="D26" s="33"/>
      <c r="E26" s="119"/>
      <c r="F26" s="119"/>
      <c r="G26" s="119"/>
      <c r="H26" s="119"/>
      <c r="I26" s="119"/>
      <c r="J26" s="798"/>
      <c r="K26" s="798"/>
      <c r="L26" s="798"/>
      <c r="M26" s="798"/>
    </row>
    <row r="27" spans="1:13" ht="17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</sheetData>
  <mergeCells count="35">
    <mergeCell ref="H7:J7"/>
    <mergeCell ref="K7:M7"/>
    <mergeCell ref="B8:C8"/>
    <mergeCell ref="A3:M3"/>
    <mergeCell ref="A4:M4"/>
    <mergeCell ref="D5:J5"/>
    <mergeCell ref="B6:D6"/>
    <mergeCell ref="E6:G6"/>
    <mergeCell ref="H6:J6"/>
    <mergeCell ref="K6:M6"/>
    <mergeCell ref="A6:A9"/>
    <mergeCell ref="F8:G8"/>
    <mergeCell ref="L8:M8"/>
    <mergeCell ref="B9:C9"/>
    <mergeCell ref="B7:D7"/>
    <mergeCell ref="E7:G7"/>
    <mergeCell ref="A16:A19"/>
    <mergeCell ref="B10:C10"/>
    <mergeCell ref="B11:C11"/>
    <mergeCell ref="B12:C12"/>
    <mergeCell ref="B13:C13"/>
    <mergeCell ref="B14:C14"/>
    <mergeCell ref="B15:C15"/>
    <mergeCell ref="C18:D18"/>
    <mergeCell ref="J26:M26"/>
    <mergeCell ref="E16:G16"/>
    <mergeCell ref="H16:J16"/>
    <mergeCell ref="K16:M16"/>
    <mergeCell ref="B17:D17"/>
    <mergeCell ref="E17:G17"/>
    <mergeCell ref="H17:J17"/>
    <mergeCell ref="K17:M17"/>
    <mergeCell ref="B16:D16"/>
    <mergeCell ref="L18:M18"/>
    <mergeCell ref="F18:G18"/>
  </mergeCells>
  <phoneticPr fontId="10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view="pageBreakPreview" zoomScale="70" zoomScaleSheetLayoutView="70" workbookViewId="0">
      <selection activeCell="A2" sqref="A2"/>
    </sheetView>
  </sheetViews>
  <sheetFormatPr defaultColWidth="9" defaultRowHeight="11.25"/>
  <cols>
    <col min="1" max="3" width="11" style="159" customWidth="1"/>
    <col min="4" max="7" width="8.625" style="159" customWidth="1"/>
    <col min="8" max="8" width="7.375" style="159" customWidth="1"/>
    <col min="9" max="9" width="9.875" style="159" customWidth="1"/>
    <col min="10" max="16384" width="9" style="9"/>
  </cols>
  <sheetData>
    <row r="1" spans="1:12" ht="5.0999999999999996" customHeight="1"/>
    <row r="2" spans="1:12" ht="50.1" customHeight="1">
      <c r="A2" s="166"/>
      <c r="B2" s="166"/>
      <c r="C2" s="166"/>
      <c r="D2" s="166"/>
      <c r="E2" s="166"/>
      <c r="F2" s="166"/>
      <c r="G2" s="166"/>
      <c r="H2" s="166"/>
      <c r="I2" s="166"/>
    </row>
    <row r="3" spans="1:12" s="356" customFormat="1" ht="21" customHeight="1">
      <c r="A3" s="824" t="s">
        <v>425</v>
      </c>
      <c r="B3" s="824"/>
      <c r="C3" s="824"/>
      <c r="D3" s="824"/>
      <c r="E3" s="824"/>
      <c r="F3" s="824"/>
      <c r="G3" s="824"/>
      <c r="H3" s="824"/>
      <c r="I3" s="824"/>
    </row>
    <row r="4" spans="1:12" s="356" customFormat="1" ht="20.100000000000001" customHeight="1">
      <c r="A4" s="825" t="s">
        <v>71</v>
      </c>
      <c r="B4" s="825"/>
      <c r="C4" s="825"/>
      <c r="D4" s="825"/>
      <c r="E4" s="825"/>
      <c r="F4" s="825"/>
      <c r="G4" s="825"/>
      <c r="H4" s="825"/>
      <c r="I4" s="825"/>
    </row>
    <row r="5" spans="1:12" s="161" customFormat="1" ht="20.100000000000001" customHeight="1">
      <c r="A5" s="10" t="s">
        <v>72</v>
      </c>
      <c r="B5" s="160"/>
      <c r="C5" s="826"/>
      <c r="D5" s="826"/>
      <c r="E5" s="826"/>
      <c r="F5" s="826"/>
      <c r="G5" s="826"/>
      <c r="H5" s="826"/>
      <c r="I5" s="326" t="s">
        <v>73</v>
      </c>
    </row>
    <row r="6" spans="1:12" s="60" customFormat="1" ht="18" customHeight="1">
      <c r="A6" s="812" t="s">
        <v>455</v>
      </c>
      <c r="B6" s="827" t="s">
        <v>841</v>
      </c>
      <c r="C6" s="828" t="s">
        <v>511</v>
      </c>
      <c r="D6" s="819" t="s">
        <v>512</v>
      </c>
      <c r="E6" s="820"/>
      <c r="F6" s="820"/>
      <c r="G6" s="821"/>
      <c r="H6" s="819" t="s">
        <v>513</v>
      </c>
      <c r="I6" s="821"/>
    </row>
    <row r="7" spans="1:12" s="60" customFormat="1" ht="18" customHeight="1">
      <c r="A7" s="813"/>
      <c r="B7" s="813"/>
      <c r="C7" s="813"/>
      <c r="D7" s="829" t="s">
        <v>74</v>
      </c>
      <c r="E7" s="830"/>
      <c r="F7" s="830"/>
      <c r="G7" s="831"/>
      <c r="H7" s="832" t="s">
        <v>661</v>
      </c>
      <c r="I7" s="823"/>
    </row>
    <row r="8" spans="1:12" s="60" customFormat="1" ht="18" customHeight="1">
      <c r="A8" s="813"/>
      <c r="B8" s="813" t="s">
        <v>75</v>
      </c>
      <c r="C8" s="813" t="s">
        <v>76</v>
      </c>
      <c r="D8" s="492" t="s">
        <v>662</v>
      </c>
      <c r="E8" s="492" t="s">
        <v>663</v>
      </c>
      <c r="F8" s="492" t="s">
        <v>514</v>
      </c>
      <c r="G8" s="493" t="s">
        <v>515</v>
      </c>
      <c r="H8" s="822" t="s">
        <v>77</v>
      </c>
      <c r="I8" s="823"/>
    </row>
    <row r="9" spans="1:12" s="61" customFormat="1" ht="18" customHeight="1">
      <c r="A9" s="814"/>
      <c r="B9" s="814"/>
      <c r="C9" s="814"/>
      <c r="D9" s="494" t="s">
        <v>75</v>
      </c>
      <c r="E9" s="495" t="s">
        <v>78</v>
      </c>
      <c r="F9" s="495" t="s">
        <v>79</v>
      </c>
      <c r="G9" s="494" t="s">
        <v>80</v>
      </c>
      <c r="H9" s="829"/>
      <c r="I9" s="831"/>
    </row>
    <row r="10" spans="1:12" s="162" customFormat="1" ht="24" customHeight="1">
      <c r="A10" s="167">
        <v>2016</v>
      </c>
      <c r="B10" s="330">
        <f>SUM(C10,D10,H10,B20,D20,G20,I20,B30,F30,H30)</f>
        <v>709</v>
      </c>
      <c r="C10" s="330">
        <v>230</v>
      </c>
      <c r="D10" s="330">
        <v>75</v>
      </c>
      <c r="E10" s="330">
        <v>55</v>
      </c>
      <c r="F10" s="330">
        <v>20</v>
      </c>
      <c r="G10" s="344" t="s">
        <v>523</v>
      </c>
      <c r="H10" s="721">
        <v>1</v>
      </c>
      <c r="I10" s="741"/>
      <c r="L10" s="163"/>
    </row>
    <row r="11" spans="1:12" s="162" customFormat="1" ht="24" customHeight="1">
      <c r="A11" s="167">
        <v>2017</v>
      </c>
      <c r="B11" s="330">
        <f t="shared" ref="B11:B15" si="0">SUM(C11,D11,H11,B21,D21,G21,I21,B31,F31,H31)</f>
        <v>650</v>
      </c>
      <c r="C11" s="330">
        <v>217</v>
      </c>
      <c r="D11" s="330">
        <v>66</v>
      </c>
      <c r="E11" s="330">
        <v>44</v>
      </c>
      <c r="F11" s="330">
        <v>22</v>
      </c>
      <c r="G11" s="330" t="s">
        <v>523</v>
      </c>
      <c r="H11" s="689">
        <v>1</v>
      </c>
      <c r="I11" s="740"/>
      <c r="L11" s="163"/>
    </row>
    <row r="12" spans="1:12" s="162" customFormat="1" ht="24" customHeight="1">
      <c r="A12" s="167">
        <v>2018</v>
      </c>
      <c r="B12" s="330">
        <f t="shared" si="0"/>
        <v>652</v>
      </c>
      <c r="C12" s="330">
        <v>216</v>
      </c>
      <c r="D12" s="330">
        <v>62</v>
      </c>
      <c r="E12" s="330">
        <v>42</v>
      </c>
      <c r="F12" s="330">
        <v>20</v>
      </c>
      <c r="G12" s="330" t="s">
        <v>523</v>
      </c>
      <c r="H12" s="689">
        <v>1</v>
      </c>
      <c r="I12" s="740"/>
      <c r="L12" s="163"/>
    </row>
    <row r="13" spans="1:12" s="163" customFormat="1" ht="24" customHeight="1">
      <c r="A13" s="167">
        <v>2019</v>
      </c>
      <c r="B13" s="330">
        <f t="shared" si="0"/>
        <v>667</v>
      </c>
      <c r="C13" s="330">
        <v>217</v>
      </c>
      <c r="D13" s="330">
        <v>62</v>
      </c>
      <c r="E13" s="330">
        <v>42</v>
      </c>
      <c r="F13" s="330">
        <v>20</v>
      </c>
      <c r="G13" s="330" t="s">
        <v>523</v>
      </c>
      <c r="H13" s="689">
        <v>1</v>
      </c>
      <c r="I13" s="740"/>
    </row>
    <row r="14" spans="1:12" s="162" customFormat="1" ht="24" customHeight="1">
      <c r="A14" s="167">
        <v>2020</v>
      </c>
      <c r="B14" s="331">
        <f t="shared" si="0"/>
        <v>684</v>
      </c>
      <c r="C14" s="331">
        <v>217</v>
      </c>
      <c r="D14" s="331">
        <v>62</v>
      </c>
      <c r="E14" s="331">
        <v>42</v>
      </c>
      <c r="F14" s="331">
        <v>20</v>
      </c>
      <c r="G14" s="331" t="s">
        <v>523</v>
      </c>
      <c r="H14" s="715">
        <v>1</v>
      </c>
      <c r="I14" s="743"/>
    </row>
    <row r="15" spans="1:12" s="163" customFormat="1" ht="24" customHeight="1">
      <c r="A15" s="168">
        <v>2021</v>
      </c>
      <c r="B15" s="75">
        <f t="shared" si="0"/>
        <v>685</v>
      </c>
      <c r="C15" s="75">
        <v>220</v>
      </c>
      <c r="D15" s="75">
        <v>64</v>
      </c>
      <c r="E15" s="75">
        <v>43</v>
      </c>
      <c r="F15" s="75">
        <v>21</v>
      </c>
      <c r="G15" s="331" t="s">
        <v>523</v>
      </c>
      <c r="H15" s="716">
        <v>1</v>
      </c>
      <c r="I15" s="742"/>
    </row>
    <row r="16" spans="1:12" s="164" customFormat="1" ht="18" customHeight="1">
      <c r="A16" s="812" t="s">
        <v>455</v>
      </c>
      <c r="B16" s="815" t="s">
        <v>516</v>
      </c>
      <c r="C16" s="816"/>
      <c r="D16" s="819" t="s">
        <v>517</v>
      </c>
      <c r="E16" s="820"/>
      <c r="F16" s="821"/>
      <c r="G16" s="819" t="s">
        <v>518</v>
      </c>
      <c r="H16" s="821"/>
      <c r="I16" s="828" t="s">
        <v>519</v>
      </c>
    </row>
    <row r="17" spans="1:9" s="164" customFormat="1" ht="18" customHeight="1">
      <c r="A17" s="813"/>
      <c r="B17" s="817"/>
      <c r="C17" s="818"/>
      <c r="D17" s="829" t="s">
        <v>81</v>
      </c>
      <c r="E17" s="830"/>
      <c r="F17" s="831"/>
      <c r="G17" s="822"/>
      <c r="H17" s="823"/>
      <c r="I17" s="813"/>
    </row>
    <row r="18" spans="1:9" s="164" customFormat="1" ht="18" customHeight="1">
      <c r="A18" s="813"/>
      <c r="B18" s="817" t="s">
        <v>82</v>
      </c>
      <c r="C18" s="818"/>
      <c r="D18" s="496" t="s">
        <v>662</v>
      </c>
      <c r="E18" s="496" t="s">
        <v>520</v>
      </c>
      <c r="F18" s="497" t="s">
        <v>664</v>
      </c>
      <c r="G18" s="822" t="s">
        <v>83</v>
      </c>
      <c r="H18" s="823"/>
      <c r="I18" s="813" t="s">
        <v>84</v>
      </c>
    </row>
    <row r="19" spans="1:9" s="7" customFormat="1" ht="18" customHeight="1">
      <c r="A19" s="814"/>
      <c r="B19" s="833"/>
      <c r="C19" s="834"/>
      <c r="D19" s="498" t="s">
        <v>75</v>
      </c>
      <c r="E19" s="494" t="s">
        <v>85</v>
      </c>
      <c r="F19" s="499" t="s">
        <v>86</v>
      </c>
      <c r="G19" s="829"/>
      <c r="H19" s="831"/>
      <c r="I19" s="814"/>
    </row>
    <row r="20" spans="1:9" ht="24" customHeight="1">
      <c r="A20" s="167">
        <v>2016</v>
      </c>
      <c r="B20" s="780">
        <v>81</v>
      </c>
      <c r="C20" s="721"/>
      <c r="D20" s="330">
        <v>64</v>
      </c>
      <c r="E20" s="330">
        <v>58</v>
      </c>
      <c r="F20" s="330">
        <v>6</v>
      </c>
      <c r="G20" s="721">
        <v>209</v>
      </c>
      <c r="H20" s="721"/>
      <c r="I20" s="338">
        <v>1</v>
      </c>
    </row>
    <row r="21" spans="1:9" ht="24" customHeight="1">
      <c r="A21" s="167">
        <v>2017</v>
      </c>
      <c r="B21" s="779">
        <v>81</v>
      </c>
      <c r="C21" s="689"/>
      <c r="D21" s="330">
        <v>42</v>
      </c>
      <c r="E21" s="330">
        <v>33</v>
      </c>
      <c r="F21" s="330">
        <v>9</v>
      </c>
      <c r="G21" s="689">
        <v>201</v>
      </c>
      <c r="H21" s="689"/>
      <c r="I21" s="338">
        <v>1</v>
      </c>
    </row>
    <row r="22" spans="1:9" ht="24" customHeight="1">
      <c r="A22" s="167">
        <v>2018</v>
      </c>
      <c r="B22" s="779">
        <v>81</v>
      </c>
      <c r="C22" s="689"/>
      <c r="D22" s="330">
        <v>43</v>
      </c>
      <c r="E22" s="330">
        <v>33</v>
      </c>
      <c r="F22" s="330">
        <v>10</v>
      </c>
      <c r="G22" s="689">
        <v>210</v>
      </c>
      <c r="H22" s="689"/>
      <c r="I22" s="338">
        <v>1</v>
      </c>
    </row>
    <row r="23" spans="1:9" ht="24" customHeight="1">
      <c r="A23" s="167">
        <v>2019</v>
      </c>
      <c r="B23" s="779">
        <v>81</v>
      </c>
      <c r="C23" s="689"/>
      <c r="D23" s="330">
        <v>43</v>
      </c>
      <c r="E23" s="330">
        <v>33</v>
      </c>
      <c r="F23" s="330">
        <v>10</v>
      </c>
      <c r="G23" s="689">
        <v>220</v>
      </c>
      <c r="H23" s="689"/>
      <c r="I23" s="338">
        <v>1</v>
      </c>
    </row>
    <row r="24" spans="1:9" ht="24" customHeight="1">
      <c r="A24" s="167">
        <v>2020</v>
      </c>
      <c r="B24" s="778">
        <v>81</v>
      </c>
      <c r="C24" s="715"/>
      <c r="D24" s="331">
        <v>43</v>
      </c>
      <c r="E24" s="331">
        <v>33</v>
      </c>
      <c r="F24" s="331">
        <v>10</v>
      </c>
      <c r="G24" s="715">
        <v>235</v>
      </c>
      <c r="H24" s="715"/>
      <c r="I24" s="341">
        <v>1</v>
      </c>
    </row>
    <row r="25" spans="1:9" ht="24" customHeight="1">
      <c r="A25" s="169">
        <v>2021</v>
      </c>
      <c r="B25" s="777">
        <v>81</v>
      </c>
      <c r="C25" s="716"/>
      <c r="D25" s="75">
        <v>43</v>
      </c>
      <c r="E25" s="75">
        <v>33</v>
      </c>
      <c r="F25" s="75">
        <v>10</v>
      </c>
      <c r="G25" s="716">
        <v>232</v>
      </c>
      <c r="H25" s="716"/>
      <c r="I25" s="76">
        <v>1</v>
      </c>
    </row>
    <row r="26" spans="1:9" s="164" customFormat="1" ht="18" customHeight="1">
      <c r="A26" s="812" t="s">
        <v>455</v>
      </c>
      <c r="B26" s="820" t="s">
        <v>665</v>
      </c>
      <c r="C26" s="820"/>
      <c r="D26" s="820"/>
      <c r="E26" s="821"/>
      <c r="F26" s="819" t="s">
        <v>508</v>
      </c>
      <c r="G26" s="821"/>
      <c r="H26" s="819" t="s">
        <v>509</v>
      </c>
      <c r="I26" s="821"/>
    </row>
    <row r="27" spans="1:9" s="164" customFormat="1" ht="18" customHeight="1">
      <c r="A27" s="813"/>
      <c r="B27" s="832" t="s">
        <v>87</v>
      </c>
      <c r="C27" s="832"/>
      <c r="D27" s="832"/>
      <c r="E27" s="823"/>
      <c r="F27" s="822"/>
      <c r="G27" s="823"/>
      <c r="H27" s="822"/>
      <c r="I27" s="823"/>
    </row>
    <row r="28" spans="1:9" s="164" customFormat="1" ht="18" customHeight="1">
      <c r="A28" s="813"/>
      <c r="B28" s="500" t="s">
        <v>507</v>
      </c>
      <c r="C28" s="496" t="s">
        <v>521</v>
      </c>
      <c r="D28" s="501" t="s">
        <v>522</v>
      </c>
      <c r="E28" s="496" t="s">
        <v>510</v>
      </c>
      <c r="F28" s="822" t="s">
        <v>88</v>
      </c>
      <c r="G28" s="823"/>
      <c r="H28" s="822" t="s">
        <v>89</v>
      </c>
      <c r="I28" s="823"/>
    </row>
    <row r="29" spans="1:9" s="7" customFormat="1" ht="18" customHeight="1">
      <c r="A29" s="814"/>
      <c r="B29" s="502" t="s">
        <v>90</v>
      </c>
      <c r="C29" s="503" t="s">
        <v>91</v>
      </c>
      <c r="D29" s="498" t="s">
        <v>92</v>
      </c>
      <c r="E29" s="504" t="s">
        <v>93</v>
      </c>
      <c r="F29" s="829"/>
      <c r="G29" s="831"/>
      <c r="H29" s="829"/>
      <c r="I29" s="831"/>
    </row>
    <row r="30" spans="1:9" ht="24" customHeight="1">
      <c r="A30" s="167">
        <v>2016</v>
      </c>
      <c r="B30" s="330">
        <v>23</v>
      </c>
      <c r="C30" s="330">
        <v>15</v>
      </c>
      <c r="D30" s="330">
        <v>6</v>
      </c>
      <c r="E30" s="330">
        <v>2</v>
      </c>
      <c r="F30" s="721">
        <v>14</v>
      </c>
      <c r="G30" s="721"/>
      <c r="H30" s="721">
        <v>11</v>
      </c>
      <c r="I30" s="741"/>
    </row>
    <row r="31" spans="1:9" ht="24" customHeight="1">
      <c r="A31" s="167">
        <v>2017</v>
      </c>
      <c r="B31" s="330">
        <v>23</v>
      </c>
      <c r="C31" s="330">
        <v>16</v>
      </c>
      <c r="D31" s="330">
        <v>6</v>
      </c>
      <c r="E31" s="330">
        <v>1</v>
      </c>
      <c r="F31" s="689">
        <v>11</v>
      </c>
      <c r="G31" s="689"/>
      <c r="H31" s="689">
        <v>7</v>
      </c>
      <c r="I31" s="740"/>
    </row>
    <row r="32" spans="1:9" ht="24" customHeight="1">
      <c r="A32" s="167">
        <v>2018</v>
      </c>
      <c r="B32" s="330">
        <v>22</v>
      </c>
      <c r="C32" s="330">
        <v>15</v>
      </c>
      <c r="D32" s="330">
        <v>6</v>
      </c>
      <c r="E32" s="330">
        <v>1</v>
      </c>
      <c r="F32" s="689">
        <v>11</v>
      </c>
      <c r="G32" s="689"/>
      <c r="H32" s="689">
        <v>5</v>
      </c>
      <c r="I32" s="740"/>
    </row>
    <row r="33" spans="1:9" ht="24" customHeight="1">
      <c r="A33" s="167">
        <v>2019</v>
      </c>
      <c r="B33" s="330">
        <v>22</v>
      </c>
      <c r="C33" s="330">
        <v>15</v>
      </c>
      <c r="D33" s="330">
        <v>6</v>
      </c>
      <c r="E33" s="330">
        <v>1</v>
      </c>
      <c r="F33" s="689">
        <v>12</v>
      </c>
      <c r="G33" s="689"/>
      <c r="H33" s="689">
        <v>8</v>
      </c>
      <c r="I33" s="740"/>
    </row>
    <row r="34" spans="1:9" ht="24" customHeight="1">
      <c r="A34" s="167">
        <v>2020</v>
      </c>
      <c r="B34" s="331">
        <v>22</v>
      </c>
      <c r="C34" s="331">
        <v>15</v>
      </c>
      <c r="D34" s="331">
        <v>6</v>
      </c>
      <c r="E34" s="331">
        <v>1</v>
      </c>
      <c r="F34" s="715">
        <v>13</v>
      </c>
      <c r="G34" s="715"/>
      <c r="H34" s="715">
        <v>9</v>
      </c>
      <c r="I34" s="743"/>
    </row>
    <row r="35" spans="1:9" ht="24" customHeight="1">
      <c r="A35" s="169">
        <v>2021</v>
      </c>
      <c r="B35" s="332">
        <v>21</v>
      </c>
      <c r="C35" s="332">
        <v>15</v>
      </c>
      <c r="D35" s="332">
        <v>5</v>
      </c>
      <c r="E35" s="332">
        <v>1</v>
      </c>
      <c r="F35" s="716">
        <v>12</v>
      </c>
      <c r="G35" s="716"/>
      <c r="H35" s="716">
        <v>10</v>
      </c>
      <c r="I35" s="742"/>
    </row>
    <row r="36" spans="1:9" ht="15.95" customHeight="1">
      <c r="A36" s="30" t="s">
        <v>12</v>
      </c>
      <c r="B36" s="165"/>
      <c r="C36" s="165"/>
      <c r="D36" s="165"/>
      <c r="E36" s="165"/>
      <c r="F36" s="165"/>
      <c r="G36" s="165"/>
      <c r="H36" s="165"/>
      <c r="I36" s="165"/>
    </row>
  </sheetData>
  <mergeCells count="59">
    <mergeCell ref="B18:C19"/>
    <mergeCell ref="G18:H19"/>
    <mergeCell ref="I18:I19"/>
    <mergeCell ref="F28:G29"/>
    <mergeCell ref="H28:I29"/>
    <mergeCell ref="B26:E26"/>
    <mergeCell ref="F26:G27"/>
    <mergeCell ref="H26:I27"/>
    <mergeCell ref="B27:E27"/>
    <mergeCell ref="I16:I17"/>
    <mergeCell ref="D17:F17"/>
    <mergeCell ref="H12:I12"/>
    <mergeCell ref="H11:I11"/>
    <mergeCell ref="H10:I10"/>
    <mergeCell ref="A3:I3"/>
    <mergeCell ref="A4:I4"/>
    <mergeCell ref="C5:H5"/>
    <mergeCell ref="B6:B7"/>
    <mergeCell ref="C6:C7"/>
    <mergeCell ref="D6:G6"/>
    <mergeCell ref="H6:I6"/>
    <mergeCell ref="D7:G7"/>
    <mergeCell ref="H7:I7"/>
    <mergeCell ref="A6:A9"/>
    <mergeCell ref="B8:B9"/>
    <mergeCell ref="C8:C9"/>
    <mergeCell ref="H8:I9"/>
    <mergeCell ref="A16:A19"/>
    <mergeCell ref="A26:A29"/>
    <mergeCell ref="H15:I15"/>
    <mergeCell ref="H14:I14"/>
    <mergeCell ref="H13:I13"/>
    <mergeCell ref="G25:H25"/>
    <mergeCell ref="G24:H24"/>
    <mergeCell ref="G23:H23"/>
    <mergeCell ref="G22:H22"/>
    <mergeCell ref="G21:H21"/>
    <mergeCell ref="G20:H20"/>
    <mergeCell ref="B21:C21"/>
    <mergeCell ref="B20:C20"/>
    <mergeCell ref="B16:C17"/>
    <mergeCell ref="D16:F16"/>
    <mergeCell ref="G16:H17"/>
    <mergeCell ref="F35:G35"/>
    <mergeCell ref="F34:G34"/>
    <mergeCell ref="F33:G33"/>
    <mergeCell ref="F32:G32"/>
    <mergeCell ref="F31:G31"/>
    <mergeCell ref="F30:G30"/>
    <mergeCell ref="B25:C25"/>
    <mergeCell ref="B24:C24"/>
    <mergeCell ref="B23:C23"/>
    <mergeCell ref="B22:C22"/>
    <mergeCell ref="H30:I30"/>
    <mergeCell ref="H35:I35"/>
    <mergeCell ref="H34:I34"/>
    <mergeCell ref="H33:I33"/>
    <mergeCell ref="H32:I32"/>
    <mergeCell ref="H31:I31"/>
  </mergeCells>
  <phoneticPr fontId="10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="70" zoomScaleNormal="75" zoomScaleSheetLayoutView="70" workbookViewId="0">
      <selection activeCell="A2" sqref="A2"/>
    </sheetView>
  </sheetViews>
  <sheetFormatPr defaultColWidth="9" defaultRowHeight="15.75"/>
  <cols>
    <col min="1" max="1" width="10.875" style="159" customWidth="1"/>
    <col min="2" max="2" width="12.125" style="279" customWidth="1"/>
    <col min="3" max="7" width="12.125" style="9" customWidth="1"/>
    <col min="8" max="13" width="9.25" style="159" customWidth="1"/>
    <col min="14" max="14" width="9.25" style="177" customWidth="1"/>
    <col min="15" max="15" width="9.25" style="279" customWidth="1"/>
    <col min="16" max="16" width="9.25" style="178" customWidth="1"/>
    <col min="17" max="16384" width="9" style="9"/>
  </cols>
  <sheetData>
    <row r="1" spans="1:16" ht="5.0999999999999996" customHeight="1">
      <c r="A1" s="835"/>
      <c r="B1" s="835"/>
      <c r="C1" s="835"/>
      <c r="D1" s="835"/>
      <c r="E1" s="835"/>
      <c r="F1" s="835"/>
      <c r="G1" s="835"/>
      <c r="H1" s="118"/>
      <c r="I1" s="118"/>
      <c r="J1" s="118"/>
      <c r="K1" s="118"/>
      <c r="L1" s="118"/>
      <c r="M1" s="118"/>
      <c r="N1" s="170"/>
      <c r="O1" s="33"/>
      <c r="P1" s="171"/>
    </row>
    <row r="2" spans="1:16" ht="50.1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s="356" customFormat="1" ht="21" customHeight="1">
      <c r="A3" s="808" t="s">
        <v>667</v>
      </c>
      <c r="B3" s="808"/>
      <c r="C3" s="808"/>
      <c r="D3" s="808"/>
      <c r="E3" s="808"/>
      <c r="F3" s="808"/>
      <c r="G3" s="808"/>
      <c r="H3" s="808" t="s">
        <v>668</v>
      </c>
      <c r="I3" s="634"/>
      <c r="J3" s="634"/>
      <c r="K3" s="634"/>
      <c r="L3" s="634"/>
      <c r="M3" s="634"/>
      <c r="N3" s="634"/>
      <c r="O3" s="634"/>
      <c r="P3" s="634"/>
    </row>
    <row r="4" spans="1:16" s="356" customFormat="1" ht="20.100000000000001" customHeight="1">
      <c r="A4" s="809" t="s">
        <v>94</v>
      </c>
      <c r="B4" s="809"/>
      <c r="C4" s="809"/>
      <c r="D4" s="809"/>
      <c r="E4" s="809"/>
      <c r="F4" s="809"/>
      <c r="G4" s="809"/>
      <c r="H4" s="809" t="s">
        <v>95</v>
      </c>
      <c r="I4" s="636"/>
      <c r="J4" s="636"/>
      <c r="K4" s="636"/>
      <c r="L4" s="636"/>
      <c r="M4" s="636"/>
      <c r="N4" s="636"/>
      <c r="O4" s="636"/>
      <c r="P4" s="636"/>
    </row>
    <row r="5" spans="1:16" s="161" customFormat="1" ht="20.100000000000001" customHeight="1">
      <c r="A5" s="10" t="s">
        <v>96</v>
      </c>
      <c r="B5" s="172"/>
      <c r="C5" s="836"/>
      <c r="D5" s="836"/>
      <c r="E5" s="836"/>
      <c r="F5" s="836"/>
      <c r="G5" s="334" t="s">
        <v>97</v>
      </c>
      <c r="H5" s="10" t="s">
        <v>96</v>
      </c>
      <c r="I5" s="10"/>
      <c r="J5" s="10"/>
      <c r="K5" s="10"/>
      <c r="L5" s="334"/>
      <c r="M5" s="173"/>
      <c r="N5" s="173"/>
      <c r="O5" s="173"/>
      <c r="P5" s="334" t="s">
        <v>97</v>
      </c>
    </row>
    <row r="6" spans="1:16" s="60" customFormat="1" ht="21.95" customHeight="1">
      <c r="A6" s="663" t="s">
        <v>666</v>
      </c>
      <c r="B6" s="792" t="s">
        <v>842</v>
      </c>
      <c r="C6" s="738"/>
      <c r="D6" s="792" t="s">
        <v>843</v>
      </c>
      <c r="E6" s="738"/>
      <c r="F6" s="792" t="s">
        <v>844</v>
      </c>
      <c r="G6" s="738"/>
      <c r="H6" s="663" t="s">
        <v>666</v>
      </c>
      <c r="I6" s="792" t="s">
        <v>845</v>
      </c>
      <c r="J6" s="738"/>
      <c r="K6" s="792" t="s">
        <v>846</v>
      </c>
      <c r="L6" s="738"/>
      <c r="M6" s="792" t="s">
        <v>847</v>
      </c>
      <c r="N6" s="738"/>
      <c r="O6" s="792" t="s">
        <v>848</v>
      </c>
      <c r="P6" s="738"/>
    </row>
    <row r="7" spans="1:16" s="50" customFormat="1" ht="21.95" customHeight="1">
      <c r="A7" s="664"/>
      <c r="B7" s="881" t="s">
        <v>98</v>
      </c>
      <c r="C7" s="882"/>
      <c r="D7" s="674" t="s">
        <v>99</v>
      </c>
      <c r="E7" s="673"/>
      <c r="F7" s="674" t="s">
        <v>100</v>
      </c>
      <c r="G7" s="673"/>
      <c r="H7" s="664"/>
      <c r="I7" s="674" t="s">
        <v>156</v>
      </c>
      <c r="J7" s="673"/>
      <c r="K7" s="674" t="s">
        <v>157</v>
      </c>
      <c r="L7" s="673"/>
      <c r="M7" s="674" t="s">
        <v>101</v>
      </c>
      <c r="N7" s="673"/>
      <c r="O7" s="674" t="s">
        <v>102</v>
      </c>
      <c r="P7" s="673"/>
    </row>
    <row r="8" spans="1:16" s="60" customFormat="1" ht="21.95" customHeight="1">
      <c r="A8" s="664"/>
      <c r="B8" s="464" t="s">
        <v>524</v>
      </c>
      <c r="C8" s="506" t="s">
        <v>528</v>
      </c>
      <c r="D8" s="506" t="s">
        <v>524</v>
      </c>
      <c r="E8" s="506" t="s">
        <v>528</v>
      </c>
      <c r="F8" s="506" t="s">
        <v>524</v>
      </c>
      <c r="G8" s="622" t="s">
        <v>528</v>
      </c>
      <c r="H8" s="664"/>
      <c r="I8" s="464" t="s">
        <v>524</v>
      </c>
      <c r="J8" s="506" t="s">
        <v>528</v>
      </c>
      <c r="K8" s="506" t="s">
        <v>524</v>
      </c>
      <c r="L8" s="506" t="s">
        <v>528</v>
      </c>
      <c r="M8" s="506" t="s">
        <v>524</v>
      </c>
      <c r="N8" s="506" t="s">
        <v>528</v>
      </c>
      <c r="O8" s="622" t="s">
        <v>524</v>
      </c>
      <c r="P8" s="622" t="s">
        <v>528</v>
      </c>
    </row>
    <row r="9" spans="1:16" s="61" customFormat="1" ht="21.95" customHeight="1">
      <c r="A9" s="664"/>
      <c r="B9" s="464" t="s">
        <v>104</v>
      </c>
      <c r="C9" s="506" t="s">
        <v>105</v>
      </c>
      <c r="D9" s="506" t="s">
        <v>104</v>
      </c>
      <c r="E9" s="506" t="s">
        <v>105</v>
      </c>
      <c r="F9" s="506" t="s">
        <v>104</v>
      </c>
      <c r="G9" s="622" t="s">
        <v>105</v>
      </c>
      <c r="H9" s="664"/>
      <c r="I9" s="464" t="s">
        <v>104</v>
      </c>
      <c r="J9" s="506" t="s">
        <v>105</v>
      </c>
      <c r="K9" s="506" t="s">
        <v>104</v>
      </c>
      <c r="L9" s="506" t="s">
        <v>105</v>
      </c>
      <c r="M9" s="506" t="s">
        <v>104</v>
      </c>
      <c r="N9" s="506" t="s">
        <v>105</v>
      </c>
      <c r="O9" s="622" t="s">
        <v>104</v>
      </c>
      <c r="P9" s="622" t="s">
        <v>105</v>
      </c>
    </row>
    <row r="10" spans="1:16" s="174" customFormat="1" ht="40.15" customHeight="1">
      <c r="A10" s="180">
        <v>2016</v>
      </c>
      <c r="B10" s="335">
        <v>13</v>
      </c>
      <c r="C10" s="335">
        <v>267</v>
      </c>
      <c r="D10" s="342" t="s">
        <v>530</v>
      </c>
      <c r="E10" s="335" t="s">
        <v>532</v>
      </c>
      <c r="F10" s="335">
        <v>2</v>
      </c>
      <c r="G10" s="339">
        <v>1070</v>
      </c>
      <c r="H10" s="180">
        <v>2016</v>
      </c>
      <c r="I10" s="335">
        <v>6</v>
      </c>
      <c r="J10" s="335">
        <v>294</v>
      </c>
      <c r="K10" s="342" t="s">
        <v>531</v>
      </c>
      <c r="L10" s="342" t="s">
        <v>530</v>
      </c>
      <c r="M10" s="342" t="s">
        <v>530</v>
      </c>
      <c r="N10" s="342" t="s">
        <v>532</v>
      </c>
      <c r="O10" s="342" t="s">
        <v>531</v>
      </c>
      <c r="P10" s="181" t="s">
        <v>532</v>
      </c>
    </row>
    <row r="11" spans="1:16" s="174" customFormat="1" ht="40.15" customHeight="1">
      <c r="A11" s="18">
        <v>2017</v>
      </c>
      <c r="B11" s="330">
        <v>10</v>
      </c>
      <c r="C11" s="330">
        <v>271</v>
      </c>
      <c r="D11" s="344" t="s">
        <v>531</v>
      </c>
      <c r="E11" s="330" t="s">
        <v>533</v>
      </c>
      <c r="F11" s="330">
        <v>2</v>
      </c>
      <c r="G11" s="338">
        <v>1149</v>
      </c>
      <c r="H11" s="18">
        <v>2017</v>
      </c>
      <c r="I11" s="330">
        <v>1</v>
      </c>
      <c r="J11" s="330">
        <v>300</v>
      </c>
      <c r="K11" s="344" t="s">
        <v>530</v>
      </c>
      <c r="L11" s="344" t="s">
        <v>530</v>
      </c>
      <c r="M11" s="344" t="s">
        <v>532</v>
      </c>
      <c r="N11" s="344" t="s">
        <v>530</v>
      </c>
      <c r="O11" s="344" t="s">
        <v>532</v>
      </c>
      <c r="P11" s="133" t="s">
        <v>532</v>
      </c>
    </row>
    <row r="12" spans="1:16" s="174" customFormat="1" ht="40.15" customHeight="1">
      <c r="A12" s="18">
        <v>2018</v>
      </c>
      <c r="B12" s="330">
        <v>8</v>
      </c>
      <c r="C12" s="330">
        <v>241</v>
      </c>
      <c r="D12" s="344" t="s">
        <v>532</v>
      </c>
      <c r="E12" s="330" t="s">
        <v>533</v>
      </c>
      <c r="F12" s="330">
        <v>2</v>
      </c>
      <c r="G12" s="338">
        <v>904</v>
      </c>
      <c r="H12" s="18">
        <v>2018</v>
      </c>
      <c r="I12" s="330">
        <v>1</v>
      </c>
      <c r="J12" s="330">
        <v>280</v>
      </c>
      <c r="K12" s="344" t="s">
        <v>530</v>
      </c>
      <c r="L12" s="344" t="s">
        <v>530</v>
      </c>
      <c r="M12" s="344" t="s">
        <v>530</v>
      </c>
      <c r="N12" s="344" t="s">
        <v>532</v>
      </c>
      <c r="O12" s="344" t="s">
        <v>532</v>
      </c>
      <c r="P12" s="133" t="s">
        <v>532</v>
      </c>
    </row>
    <row r="13" spans="1:16" s="175" customFormat="1" ht="40.15" customHeight="1">
      <c r="A13" s="18">
        <v>2019</v>
      </c>
      <c r="B13" s="330">
        <v>7</v>
      </c>
      <c r="C13" s="330">
        <v>217</v>
      </c>
      <c r="D13" s="344" t="s">
        <v>530</v>
      </c>
      <c r="E13" s="330" t="s">
        <v>532</v>
      </c>
      <c r="F13" s="330">
        <v>2</v>
      </c>
      <c r="G13" s="338">
        <v>892</v>
      </c>
      <c r="H13" s="18">
        <v>2019</v>
      </c>
      <c r="I13" s="330">
        <v>1</v>
      </c>
      <c r="J13" s="330">
        <v>250</v>
      </c>
      <c r="K13" s="344" t="s">
        <v>532</v>
      </c>
      <c r="L13" s="344" t="s">
        <v>531</v>
      </c>
      <c r="M13" s="344" t="s">
        <v>530</v>
      </c>
      <c r="N13" s="344" t="s">
        <v>530</v>
      </c>
      <c r="O13" s="344" t="s">
        <v>532</v>
      </c>
      <c r="P13" s="133" t="s">
        <v>532</v>
      </c>
    </row>
    <row r="14" spans="1:16" s="174" customFormat="1" ht="40.15" customHeight="1">
      <c r="A14" s="18">
        <v>2020</v>
      </c>
      <c r="B14" s="331">
        <v>7</v>
      </c>
      <c r="C14" s="331">
        <v>227</v>
      </c>
      <c r="D14" s="134" t="s">
        <v>530</v>
      </c>
      <c r="E14" s="331" t="s">
        <v>532</v>
      </c>
      <c r="F14" s="331">
        <v>2</v>
      </c>
      <c r="G14" s="341">
        <v>741</v>
      </c>
      <c r="H14" s="18">
        <v>2020</v>
      </c>
      <c r="I14" s="331">
        <v>1</v>
      </c>
      <c r="J14" s="331">
        <v>350</v>
      </c>
      <c r="K14" s="134" t="s">
        <v>530</v>
      </c>
      <c r="L14" s="134" t="s">
        <v>530</v>
      </c>
      <c r="M14" s="134" t="s">
        <v>530</v>
      </c>
      <c r="N14" s="134" t="s">
        <v>530</v>
      </c>
      <c r="O14" s="134" t="s">
        <v>532</v>
      </c>
      <c r="P14" s="135" t="s">
        <v>532</v>
      </c>
    </row>
    <row r="15" spans="1:16" s="174" customFormat="1" ht="40.15" customHeight="1">
      <c r="A15" s="41">
        <v>2021</v>
      </c>
      <c r="B15" s="332">
        <v>7</v>
      </c>
      <c r="C15" s="332">
        <v>234</v>
      </c>
      <c r="D15" s="136" t="s">
        <v>532</v>
      </c>
      <c r="E15" s="182" t="s">
        <v>532</v>
      </c>
      <c r="F15" s="332">
        <v>2</v>
      </c>
      <c r="G15" s="340">
        <v>820</v>
      </c>
      <c r="H15" s="41">
        <v>2021</v>
      </c>
      <c r="I15" s="332">
        <v>1</v>
      </c>
      <c r="J15" s="332">
        <v>350</v>
      </c>
      <c r="K15" s="136" t="s">
        <v>531</v>
      </c>
      <c r="L15" s="136" t="s">
        <v>530</v>
      </c>
      <c r="M15" s="136" t="s">
        <v>530</v>
      </c>
      <c r="N15" s="136" t="s">
        <v>532</v>
      </c>
      <c r="O15" s="136" t="s">
        <v>530</v>
      </c>
      <c r="P15" s="137" t="s">
        <v>532</v>
      </c>
    </row>
    <row r="16" spans="1:16" s="164" customFormat="1" ht="21.95" customHeight="1">
      <c r="A16" s="873" t="s">
        <v>451</v>
      </c>
      <c r="B16" s="796" t="s">
        <v>525</v>
      </c>
      <c r="C16" s="797"/>
      <c r="D16" s="796" t="s">
        <v>849</v>
      </c>
      <c r="E16" s="797"/>
      <c r="F16" s="796" t="s">
        <v>526</v>
      </c>
      <c r="G16" s="797"/>
      <c r="H16" s="873" t="s">
        <v>451</v>
      </c>
      <c r="I16" s="796" t="s">
        <v>527</v>
      </c>
      <c r="J16" s="797"/>
      <c r="K16" s="796" t="s">
        <v>850</v>
      </c>
      <c r="L16" s="797"/>
      <c r="M16" s="796" t="s">
        <v>851</v>
      </c>
      <c r="N16" s="797"/>
      <c r="O16" s="796" t="s">
        <v>852</v>
      </c>
      <c r="P16" s="797"/>
    </row>
    <row r="17" spans="1:16" s="7" customFormat="1" ht="21.95" customHeight="1">
      <c r="A17" s="664"/>
      <c r="B17" s="674" t="s">
        <v>106</v>
      </c>
      <c r="C17" s="673"/>
      <c r="D17" s="674" t="s">
        <v>107</v>
      </c>
      <c r="E17" s="673"/>
      <c r="F17" s="674" t="s">
        <v>155</v>
      </c>
      <c r="G17" s="673"/>
      <c r="H17" s="664"/>
      <c r="I17" s="674" t="s">
        <v>103</v>
      </c>
      <c r="J17" s="673"/>
      <c r="K17" s="674" t="s">
        <v>108</v>
      </c>
      <c r="L17" s="673"/>
      <c r="M17" s="674" t="s">
        <v>109</v>
      </c>
      <c r="N17" s="673"/>
      <c r="O17" s="674" t="s">
        <v>110</v>
      </c>
      <c r="P17" s="673"/>
    </row>
    <row r="18" spans="1:16" s="164" customFormat="1" ht="21.95" customHeight="1">
      <c r="A18" s="664"/>
      <c r="B18" s="464" t="s">
        <v>524</v>
      </c>
      <c r="C18" s="506" t="s">
        <v>528</v>
      </c>
      <c r="D18" s="506" t="s">
        <v>524</v>
      </c>
      <c r="E18" s="506" t="s">
        <v>528</v>
      </c>
      <c r="F18" s="506" t="s">
        <v>524</v>
      </c>
      <c r="G18" s="622" t="s">
        <v>528</v>
      </c>
      <c r="H18" s="664"/>
      <c r="I18" s="506" t="s">
        <v>524</v>
      </c>
      <c r="J18" s="506" t="s">
        <v>528</v>
      </c>
      <c r="K18" s="506" t="s">
        <v>524</v>
      </c>
      <c r="L18" s="506" t="s">
        <v>528</v>
      </c>
      <c r="M18" s="506" t="s">
        <v>524</v>
      </c>
      <c r="N18" s="506" t="s">
        <v>528</v>
      </c>
      <c r="O18" s="506" t="s">
        <v>524</v>
      </c>
      <c r="P18" s="923" t="s">
        <v>529</v>
      </c>
    </row>
    <row r="19" spans="1:16" s="7" customFormat="1" ht="21.95" customHeight="1">
      <c r="A19" s="664"/>
      <c r="B19" s="464" t="s">
        <v>104</v>
      </c>
      <c r="C19" s="506" t="s">
        <v>105</v>
      </c>
      <c r="D19" s="506" t="s">
        <v>104</v>
      </c>
      <c r="E19" s="506" t="s">
        <v>105</v>
      </c>
      <c r="F19" s="506" t="s">
        <v>104</v>
      </c>
      <c r="G19" s="622" t="s">
        <v>105</v>
      </c>
      <c r="H19" s="664"/>
      <c r="I19" s="506" t="s">
        <v>104</v>
      </c>
      <c r="J19" s="506" t="s">
        <v>105</v>
      </c>
      <c r="K19" s="506" t="s">
        <v>104</v>
      </c>
      <c r="L19" s="506" t="s">
        <v>105</v>
      </c>
      <c r="M19" s="506" t="s">
        <v>104</v>
      </c>
      <c r="N19" s="506" t="s">
        <v>105</v>
      </c>
      <c r="O19" s="506" t="s">
        <v>104</v>
      </c>
      <c r="P19" s="924" t="s">
        <v>111</v>
      </c>
    </row>
    <row r="20" spans="1:16" s="67" customFormat="1" ht="40.15" customHeight="1">
      <c r="A20" s="180">
        <v>2016</v>
      </c>
      <c r="B20" s="352">
        <v>29</v>
      </c>
      <c r="C20" s="335">
        <v>406</v>
      </c>
      <c r="D20" s="342" t="s">
        <v>530</v>
      </c>
      <c r="E20" s="342" t="s">
        <v>530</v>
      </c>
      <c r="F20" s="342" t="s">
        <v>530</v>
      </c>
      <c r="G20" s="181" t="s">
        <v>533</v>
      </c>
      <c r="H20" s="180">
        <v>2016</v>
      </c>
      <c r="I20" s="335">
        <v>2730</v>
      </c>
      <c r="J20" s="335">
        <v>3019</v>
      </c>
      <c r="K20" s="342" t="s">
        <v>532</v>
      </c>
      <c r="L20" s="342" t="s">
        <v>530</v>
      </c>
      <c r="M20" s="342" t="s">
        <v>532</v>
      </c>
      <c r="N20" s="342" t="s">
        <v>530</v>
      </c>
      <c r="O20" s="335">
        <v>31</v>
      </c>
      <c r="P20" s="339">
        <v>8920</v>
      </c>
    </row>
    <row r="21" spans="1:16" s="67" customFormat="1" ht="40.15" customHeight="1">
      <c r="A21" s="18">
        <v>2017</v>
      </c>
      <c r="B21" s="351">
        <v>19</v>
      </c>
      <c r="C21" s="330">
        <v>350</v>
      </c>
      <c r="D21" s="344" t="s">
        <v>531</v>
      </c>
      <c r="E21" s="344" t="s">
        <v>532</v>
      </c>
      <c r="F21" s="344" t="s">
        <v>532</v>
      </c>
      <c r="G21" s="133" t="s">
        <v>530</v>
      </c>
      <c r="H21" s="18">
        <v>2017</v>
      </c>
      <c r="I21" s="330">
        <v>3303</v>
      </c>
      <c r="J21" s="330">
        <v>3510</v>
      </c>
      <c r="K21" s="344" t="s">
        <v>532</v>
      </c>
      <c r="L21" s="344" t="s">
        <v>531</v>
      </c>
      <c r="M21" s="344" t="s">
        <v>530</v>
      </c>
      <c r="N21" s="344" t="s">
        <v>532</v>
      </c>
      <c r="O21" s="330">
        <v>25</v>
      </c>
      <c r="P21" s="338">
        <v>9500</v>
      </c>
    </row>
    <row r="22" spans="1:16" s="67" customFormat="1" ht="40.15" customHeight="1">
      <c r="A22" s="18">
        <v>2018</v>
      </c>
      <c r="B22" s="351">
        <v>2</v>
      </c>
      <c r="C22" s="330">
        <v>250</v>
      </c>
      <c r="D22" s="344" t="s">
        <v>530</v>
      </c>
      <c r="E22" s="344" t="s">
        <v>532</v>
      </c>
      <c r="F22" s="344" t="s">
        <v>532</v>
      </c>
      <c r="G22" s="133" t="s">
        <v>532</v>
      </c>
      <c r="H22" s="18">
        <v>2018</v>
      </c>
      <c r="I22" s="330">
        <v>2650</v>
      </c>
      <c r="J22" s="330">
        <v>3055</v>
      </c>
      <c r="K22" s="344" t="s">
        <v>532</v>
      </c>
      <c r="L22" s="344" t="s">
        <v>530</v>
      </c>
      <c r="M22" s="344" t="s">
        <v>532</v>
      </c>
      <c r="N22" s="344" t="s">
        <v>530</v>
      </c>
      <c r="O22" s="330">
        <v>27</v>
      </c>
      <c r="P22" s="338">
        <v>10086</v>
      </c>
    </row>
    <row r="23" spans="1:16" s="67" customFormat="1" ht="40.15" customHeight="1">
      <c r="A23" s="18">
        <v>2019</v>
      </c>
      <c r="B23" s="351">
        <v>1</v>
      </c>
      <c r="C23" s="330">
        <v>200</v>
      </c>
      <c r="D23" s="344" t="s">
        <v>533</v>
      </c>
      <c r="E23" s="344" t="s">
        <v>532</v>
      </c>
      <c r="F23" s="344" t="s">
        <v>530</v>
      </c>
      <c r="G23" s="133" t="s">
        <v>532</v>
      </c>
      <c r="H23" s="18">
        <v>2019</v>
      </c>
      <c r="I23" s="330">
        <v>5157</v>
      </c>
      <c r="J23" s="330">
        <v>5505</v>
      </c>
      <c r="K23" s="344" t="s">
        <v>531</v>
      </c>
      <c r="L23" s="344" t="s">
        <v>531</v>
      </c>
      <c r="M23" s="344" t="s">
        <v>532</v>
      </c>
      <c r="N23" s="344" t="s">
        <v>530</v>
      </c>
      <c r="O23" s="330">
        <v>28</v>
      </c>
      <c r="P23" s="338">
        <v>10040</v>
      </c>
    </row>
    <row r="24" spans="1:16" s="67" customFormat="1" ht="40.15" customHeight="1">
      <c r="A24" s="18">
        <v>2020</v>
      </c>
      <c r="B24" s="350">
        <v>1</v>
      </c>
      <c r="C24" s="331">
        <v>60</v>
      </c>
      <c r="D24" s="134" t="s">
        <v>530</v>
      </c>
      <c r="E24" s="134" t="s">
        <v>531</v>
      </c>
      <c r="F24" s="134" t="s">
        <v>530</v>
      </c>
      <c r="G24" s="135" t="s">
        <v>532</v>
      </c>
      <c r="H24" s="18">
        <v>2020</v>
      </c>
      <c r="I24" s="331">
        <v>5489</v>
      </c>
      <c r="J24" s="331">
        <v>7297</v>
      </c>
      <c r="K24" s="134" t="s">
        <v>532</v>
      </c>
      <c r="L24" s="134" t="s">
        <v>530</v>
      </c>
      <c r="M24" s="134" t="s">
        <v>533</v>
      </c>
      <c r="N24" s="134" t="s">
        <v>530</v>
      </c>
      <c r="O24" s="331">
        <v>27</v>
      </c>
      <c r="P24" s="341">
        <v>9000</v>
      </c>
    </row>
    <row r="25" spans="1:16" s="67" customFormat="1" ht="40.15" customHeight="1">
      <c r="A25" s="41">
        <v>2021</v>
      </c>
      <c r="B25" s="349">
        <v>1</v>
      </c>
      <c r="C25" s="332">
        <v>250</v>
      </c>
      <c r="D25" s="136" t="s">
        <v>532</v>
      </c>
      <c r="E25" s="136" t="s">
        <v>530</v>
      </c>
      <c r="F25" s="136" t="s">
        <v>532</v>
      </c>
      <c r="G25" s="137" t="s">
        <v>530</v>
      </c>
      <c r="H25" s="41">
        <v>2021</v>
      </c>
      <c r="I25" s="332">
        <v>7365</v>
      </c>
      <c r="J25" s="332">
        <v>9707</v>
      </c>
      <c r="K25" s="136" t="s">
        <v>532</v>
      </c>
      <c r="L25" s="136" t="s">
        <v>530</v>
      </c>
      <c r="M25" s="136" t="s">
        <v>531</v>
      </c>
      <c r="N25" s="136" t="s">
        <v>530</v>
      </c>
      <c r="O25" s="332">
        <v>27</v>
      </c>
      <c r="P25" s="340">
        <v>8854</v>
      </c>
    </row>
    <row r="26" spans="1:16" ht="15.95" customHeight="1">
      <c r="A26" s="11" t="s">
        <v>12</v>
      </c>
      <c r="B26" s="10"/>
      <c r="C26" s="10"/>
      <c r="D26" s="10"/>
      <c r="E26" s="176"/>
      <c r="F26" s="176"/>
      <c r="G26" s="176"/>
      <c r="H26" s="11" t="s">
        <v>12</v>
      </c>
      <c r="I26" s="176"/>
      <c r="J26" s="176"/>
      <c r="K26" s="176"/>
      <c r="L26" s="176"/>
      <c r="M26" s="176"/>
      <c r="N26" s="837"/>
      <c r="O26" s="837"/>
      <c r="P26" s="837"/>
    </row>
    <row r="27" spans="1:16" ht="15.75" customHeight="1">
      <c r="A27" s="1"/>
    </row>
  </sheetData>
  <mergeCells count="39">
    <mergeCell ref="N26:P26"/>
    <mergeCell ref="O16:P16"/>
    <mergeCell ref="B17:C17"/>
    <mergeCell ref="D17:E17"/>
    <mergeCell ref="F17:G17"/>
    <mergeCell ref="I17:J17"/>
    <mergeCell ref="K17:L17"/>
    <mergeCell ref="M17:N17"/>
    <mergeCell ref="O17:P17"/>
    <mergeCell ref="B16:C16"/>
    <mergeCell ref="D16:E16"/>
    <mergeCell ref="F16:G16"/>
    <mergeCell ref="I16:J16"/>
    <mergeCell ref="K16:L16"/>
    <mergeCell ref="M16:N16"/>
    <mergeCell ref="A1:G1"/>
    <mergeCell ref="A3:G3"/>
    <mergeCell ref="H3:P3"/>
    <mergeCell ref="C5:F5"/>
    <mergeCell ref="B6:C6"/>
    <mergeCell ref="D6:E6"/>
    <mergeCell ref="F6:G6"/>
    <mergeCell ref="I6:J6"/>
    <mergeCell ref="M6:N6"/>
    <mergeCell ref="O6:P6"/>
    <mergeCell ref="K6:L6"/>
    <mergeCell ref="A6:A9"/>
    <mergeCell ref="H6:H9"/>
    <mergeCell ref="A16:A19"/>
    <mergeCell ref="H16:H19"/>
    <mergeCell ref="A4:G4"/>
    <mergeCell ref="H4:P4"/>
    <mergeCell ref="B7:C7"/>
    <mergeCell ref="D7:E7"/>
    <mergeCell ref="F7:G7"/>
    <mergeCell ref="I7:J7"/>
    <mergeCell ref="K7:L7"/>
    <mergeCell ref="M7:N7"/>
    <mergeCell ref="O7:P7"/>
  </mergeCells>
  <phoneticPr fontId="10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="70" zoomScaleSheetLayoutView="70" workbookViewId="0">
      <selection activeCell="A2" sqref="A2"/>
    </sheetView>
  </sheetViews>
  <sheetFormatPr defaultColWidth="9" defaultRowHeight="15.75"/>
  <cols>
    <col min="1" max="1" width="8.875" style="159" customWidth="1"/>
    <col min="2" max="2" width="10.375" style="279" customWidth="1"/>
    <col min="3" max="3" width="9.75" style="9" customWidth="1"/>
    <col min="4" max="4" width="13.125" style="9" customWidth="1"/>
    <col min="5" max="5" width="9.75" style="9" customWidth="1"/>
    <col min="6" max="6" width="8" style="9" customWidth="1"/>
    <col min="7" max="7" width="8.875" style="9" customWidth="1"/>
    <col min="8" max="8" width="7.875" style="9" customWidth="1"/>
    <col min="9" max="9" width="8" style="9" customWidth="1"/>
    <col min="10" max="16384" width="9" style="9"/>
  </cols>
  <sheetData>
    <row r="1" spans="1:9" ht="5.0999999999999996" customHeight="1"/>
    <row r="2" spans="1:9" ht="50.1" customHeight="1">
      <c r="A2" s="166"/>
      <c r="B2" s="166"/>
      <c r="C2" s="166"/>
      <c r="D2" s="166"/>
      <c r="E2" s="166"/>
      <c r="F2" s="166"/>
      <c r="G2" s="166"/>
      <c r="H2" s="166"/>
      <c r="I2" s="166"/>
    </row>
    <row r="3" spans="1:9" s="356" customFormat="1" ht="21" customHeight="1">
      <c r="A3" s="824" t="s">
        <v>426</v>
      </c>
      <c r="B3" s="838"/>
      <c r="C3" s="838"/>
      <c r="D3" s="838"/>
      <c r="E3" s="838"/>
      <c r="F3" s="838"/>
      <c r="G3" s="838"/>
      <c r="H3" s="838"/>
      <c r="I3" s="838"/>
    </row>
    <row r="4" spans="1:9" s="356" customFormat="1" ht="20.100000000000001" customHeight="1">
      <c r="A4" s="825" t="s">
        <v>112</v>
      </c>
      <c r="B4" s="839"/>
      <c r="C4" s="839"/>
      <c r="D4" s="839"/>
      <c r="E4" s="839"/>
      <c r="F4" s="839"/>
      <c r="G4" s="839"/>
      <c r="H4" s="839"/>
      <c r="I4" s="839"/>
    </row>
    <row r="5" spans="1:9" s="161" customFormat="1" ht="20.100000000000001" customHeight="1">
      <c r="A5" s="10" t="s">
        <v>113</v>
      </c>
      <c r="B5" s="183"/>
      <c r="C5" s="172"/>
      <c r="D5" s="184"/>
      <c r="E5" s="184"/>
      <c r="F5" s="184"/>
      <c r="G5" s="184"/>
      <c r="H5" s="184"/>
      <c r="I5" s="334" t="s">
        <v>97</v>
      </c>
    </row>
    <row r="6" spans="1:9" s="60" customFormat="1" ht="21" customHeight="1">
      <c r="A6" s="663" t="s">
        <v>659</v>
      </c>
      <c r="B6" s="476" t="s">
        <v>534</v>
      </c>
      <c r="C6" s="385" t="s">
        <v>537</v>
      </c>
      <c r="D6" s="385" t="s">
        <v>536</v>
      </c>
      <c r="E6" s="385" t="s">
        <v>538</v>
      </c>
      <c r="F6" s="385" t="s">
        <v>539</v>
      </c>
      <c r="G6" s="385" t="s">
        <v>535</v>
      </c>
      <c r="H6" s="385" t="s">
        <v>669</v>
      </c>
      <c r="I6" s="385" t="s">
        <v>540</v>
      </c>
    </row>
    <row r="7" spans="1:9" s="61" customFormat="1" ht="17.25" customHeight="1">
      <c r="A7" s="664"/>
      <c r="B7" s="384" t="s">
        <v>114</v>
      </c>
      <c r="C7" s="394"/>
      <c r="D7" s="394"/>
      <c r="E7" s="394" t="s">
        <v>115</v>
      </c>
      <c r="F7" s="394"/>
      <c r="G7" s="394" t="s">
        <v>116</v>
      </c>
      <c r="H7" s="394" t="s">
        <v>117</v>
      </c>
      <c r="I7" s="394"/>
    </row>
    <row r="8" spans="1:9" s="61" customFormat="1" ht="21" customHeight="1">
      <c r="A8" s="665"/>
      <c r="B8" s="384" t="s">
        <v>118</v>
      </c>
      <c r="C8" s="394" t="s">
        <v>119</v>
      </c>
      <c r="D8" s="394" t="s">
        <v>120</v>
      </c>
      <c r="E8" s="394" t="s">
        <v>121</v>
      </c>
      <c r="F8" s="394" t="s">
        <v>122</v>
      </c>
      <c r="G8" s="394" t="s">
        <v>123</v>
      </c>
      <c r="H8" s="394" t="s">
        <v>123</v>
      </c>
      <c r="I8" s="394" t="s">
        <v>70</v>
      </c>
    </row>
    <row r="9" spans="1:9" s="162" customFormat="1" ht="97.15" customHeight="1">
      <c r="A9" s="187">
        <v>2016</v>
      </c>
      <c r="B9" s="195" t="s">
        <v>21</v>
      </c>
      <c r="C9" s="368" t="s">
        <v>21</v>
      </c>
      <c r="D9" s="368" t="s">
        <v>21</v>
      </c>
      <c r="E9" s="368" t="s">
        <v>21</v>
      </c>
      <c r="F9" s="368" t="s">
        <v>21</v>
      </c>
      <c r="G9" s="368" t="s">
        <v>21</v>
      </c>
      <c r="H9" s="196" t="s">
        <v>21</v>
      </c>
      <c r="I9" s="197" t="s">
        <v>21</v>
      </c>
    </row>
    <row r="10" spans="1:9" s="162" customFormat="1" ht="97.15" customHeight="1">
      <c r="A10" s="187">
        <v>2017</v>
      </c>
      <c r="B10" s="42" t="s">
        <v>21</v>
      </c>
      <c r="C10" s="369" t="s">
        <v>21</v>
      </c>
      <c r="D10" s="369" t="s">
        <v>21</v>
      </c>
      <c r="E10" s="369" t="s">
        <v>21</v>
      </c>
      <c r="F10" s="369" t="s">
        <v>21</v>
      </c>
      <c r="G10" s="369" t="s">
        <v>21</v>
      </c>
      <c r="H10" s="189" t="s">
        <v>21</v>
      </c>
      <c r="I10" s="190" t="s">
        <v>21</v>
      </c>
    </row>
    <row r="11" spans="1:9" s="163" customFormat="1" ht="97.15" customHeight="1">
      <c r="A11" s="187">
        <v>2018</v>
      </c>
      <c r="B11" s="42" t="s">
        <v>21</v>
      </c>
      <c r="C11" s="369" t="s">
        <v>21</v>
      </c>
      <c r="D11" s="369" t="s">
        <v>21</v>
      </c>
      <c r="E11" s="369" t="s">
        <v>21</v>
      </c>
      <c r="F11" s="369" t="s">
        <v>21</v>
      </c>
      <c r="G11" s="369" t="s">
        <v>21</v>
      </c>
      <c r="H11" s="189" t="s">
        <v>21</v>
      </c>
      <c r="I11" s="190" t="s">
        <v>21</v>
      </c>
    </row>
    <row r="12" spans="1:9" s="163" customFormat="1" ht="97.15" customHeight="1">
      <c r="A12" s="187">
        <v>2019</v>
      </c>
      <c r="B12" s="42" t="s">
        <v>21</v>
      </c>
      <c r="C12" s="369" t="s">
        <v>21</v>
      </c>
      <c r="D12" s="369" t="s">
        <v>21</v>
      </c>
      <c r="E12" s="369" t="s">
        <v>21</v>
      </c>
      <c r="F12" s="369" t="s">
        <v>21</v>
      </c>
      <c r="G12" s="369" t="s">
        <v>21</v>
      </c>
      <c r="H12" s="189" t="s">
        <v>21</v>
      </c>
      <c r="I12" s="190" t="s">
        <v>21</v>
      </c>
    </row>
    <row r="13" spans="1:9" s="162" customFormat="1" ht="97.15" customHeight="1">
      <c r="A13" s="187">
        <v>2020</v>
      </c>
      <c r="B13" s="42" t="s">
        <v>21</v>
      </c>
      <c r="C13" s="369" t="s">
        <v>21</v>
      </c>
      <c r="D13" s="369" t="s">
        <v>21</v>
      </c>
      <c r="E13" s="369" t="s">
        <v>21</v>
      </c>
      <c r="F13" s="369" t="s">
        <v>21</v>
      </c>
      <c r="G13" s="369" t="s">
        <v>21</v>
      </c>
      <c r="H13" s="189" t="s">
        <v>21</v>
      </c>
      <c r="I13" s="190" t="s">
        <v>21</v>
      </c>
    </row>
    <row r="14" spans="1:9" s="163" customFormat="1" ht="97.15" customHeight="1">
      <c r="A14" s="188">
        <v>2021</v>
      </c>
      <c r="B14" s="198" t="s">
        <v>21</v>
      </c>
      <c r="C14" s="45" t="s">
        <v>21</v>
      </c>
      <c r="D14" s="45" t="s">
        <v>21</v>
      </c>
      <c r="E14" s="45" t="s">
        <v>21</v>
      </c>
      <c r="F14" s="45" t="s">
        <v>21</v>
      </c>
      <c r="G14" s="45" t="s">
        <v>21</v>
      </c>
      <c r="H14" s="191" t="s">
        <v>21</v>
      </c>
      <c r="I14" s="192" t="s">
        <v>21</v>
      </c>
    </row>
    <row r="15" spans="1:9" ht="15.95" customHeight="1">
      <c r="A15" s="11" t="s">
        <v>12</v>
      </c>
      <c r="B15" s="185"/>
      <c r="C15" s="186"/>
      <c r="D15" s="186"/>
      <c r="E15" s="186"/>
      <c r="F15" s="186"/>
      <c r="G15" s="840"/>
      <c r="H15" s="840"/>
      <c r="I15" s="840"/>
    </row>
  </sheetData>
  <sheetProtection selectLockedCells="1" selectUnlockedCells="1"/>
  <mergeCells count="4">
    <mergeCell ref="A3:I3"/>
    <mergeCell ref="A4:I4"/>
    <mergeCell ref="G15:I15"/>
    <mergeCell ref="A6:A8"/>
  </mergeCells>
  <phoneticPr fontId="10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view="pageBreakPreview" zoomScale="70" zoomScaleSheetLayoutView="70" workbookViewId="0">
      <selection activeCell="A2" sqref="A2"/>
    </sheetView>
  </sheetViews>
  <sheetFormatPr defaultColWidth="9" defaultRowHeight="15.75"/>
  <cols>
    <col min="1" max="1" width="10.625" style="159" customWidth="1"/>
    <col min="2" max="3" width="12.375" style="279" customWidth="1"/>
    <col min="4" max="4" width="12.375" style="9" customWidth="1"/>
    <col min="5" max="6" width="12.625" style="9" customWidth="1"/>
    <col min="7" max="7" width="12.625" style="279" customWidth="1"/>
    <col min="8" max="16384" width="9" style="9"/>
  </cols>
  <sheetData>
    <row r="1" spans="1:7" ht="5.0999999999999996" customHeight="1">
      <c r="A1" s="118"/>
      <c r="B1" s="33"/>
      <c r="C1" s="33"/>
      <c r="D1" s="64"/>
      <c r="E1" s="64"/>
      <c r="F1" s="64"/>
      <c r="G1" s="33"/>
    </row>
    <row r="2" spans="1:7" ht="50.1" customHeight="1">
      <c r="A2" s="179"/>
      <c r="B2" s="179"/>
      <c r="C2" s="179"/>
      <c r="D2" s="179"/>
      <c r="E2" s="179"/>
      <c r="F2" s="179"/>
      <c r="G2" s="179"/>
    </row>
    <row r="3" spans="1:7" s="356" customFormat="1" ht="21" customHeight="1">
      <c r="A3" s="808" t="s">
        <v>670</v>
      </c>
      <c r="B3" s="634"/>
      <c r="C3" s="634"/>
      <c r="D3" s="634"/>
      <c r="E3" s="634"/>
      <c r="F3" s="634"/>
      <c r="G3" s="634"/>
    </row>
    <row r="4" spans="1:7" s="356" customFormat="1" ht="20.100000000000001" customHeight="1">
      <c r="A4" s="809" t="s">
        <v>189</v>
      </c>
      <c r="B4" s="636"/>
      <c r="C4" s="636"/>
      <c r="D4" s="636"/>
      <c r="E4" s="636"/>
      <c r="F4" s="636"/>
      <c r="G4" s="636"/>
    </row>
    <row r="5" spans="1:7" s="602" customFormat="1" ht="20.100000000000001" customHeight="1">
      <c r="A5" s="601"/>
      <c r="B5" s="841"/>
      <c r="C5" s="841"/>
      <c r="D5" s="841"/>
      <c r="E5" s="841"/>
      <c r="F5" s="841"/>
      <c r="G5" s="573"/>
    </row>
    <row r="6" spans="1:7" s="60" customFormat="1" ht="18" customHeight="1">
      <c r="A6" s="663" t="s">
        <v>455</v>
      </c>
      <c r="B6" s="450" t="s">
        <v>544</v>
      </c>
      <c r="C6" s="505" t="s">
        <v>545</v>
      </c>
      <c r="D6" s="505" t="s">
        <v>546</v>
      </c>
      <c r="E6" s="505" t="s">
        <v>671</v>
      </c>
      <c r="F6" s="505" t="s">
        <v>672</v>
      </c>
      <c r="G6" s="505" t="s">
        <v>550</v>
      </c>
    </row>
    <row r="7" spans="1:7" s="61" customFormat="1" ht="18" customHeight="1">
      <c r="A7" s="664"/>
      <c r="B7" s="464" t="s">
        <v>190</v>
      </c>
      <c r="C7" s="506" t="s">
        <v>547</v>
      </c>
      <c r="D7" s="506" t="s">
        <v>191</v>
      </c>
      <c r="E7" s="506" t="s">
        <v>192</v>
      </c>
      <c r="F7" s="506" t="s">
        <v>193</v>
      </c>
      <c r="G7" s="506" t="s">
        <v>193</v>
      </c>
    </row>
    <row r="8" spans="1:7" s="61" customFormat="1" ht="18" customHeight="1">
      <c r="A8" s="665"/>
      <c r="B8" s="481" t="s">
        <v>194</v>
      </c>
      <c r="C8" s="430" t="s">
        <v>195</v>
      </c>
      <c r="D8" s="489" t="s">
        <v>196</v>
      </c>
      <c r="E8" s="430" t="s">
        <v>197</v>
      </c>
      <c r="F8" s="430" t="s">
        <v>198</v>
      </c>
      <c r="G8" s="430" t="s">
        <v>199</v>
      </c>
    </row>
    <row r="9" spans="1:7" ht="44.1" customHeight="1">
      <c r="A9" s="199">
        <v>2016</v>
      </c>
      <c r="B9" s="201" t="s">
        <v>551</v>
      </c>
      <c r="C9" s="201" t="s">
        <v>551</v>
      </c>
      <c r="D9" s="201" t="s">
        <v>552</v>
      </c>
      <c r="E9" s="201" t="s">
        <v>553</v>
      </c>
      <c r="F9" s="201" t="s">
        <v>553</v>
      </c>
      <c r="G9" s="202" t="s">
        <v>551</v>
      </c>
    </row>
    <row r="10" spans="1:7" ht="44.1" customHeight="1">
      <c r="A10" s="199">
        <v>2017</v>
      </c>
      <c r="B10" s="201" t="s">
        <v>554</v>
      </c>
      <c r="C10" s="201" t="s">
        <v>555</v>
      </c>
      <c r="D10" s="201" t="s">
        <v>551</v>
      </c>
      <c r="E10" s="201" t="s">
        <v>551</v>
      </c>
      <c r="F10" s="201" t="s">
        <v>553</v>
      </c>
      <c r="G10" s="202" t="s">
        <v>552</v>
      </c>
    </row>
    <row r="11" spans="1:7" ht="44.1" customHeight="1">
      <c r="A11" s="199">
        <v>2018</v>
      </c>
      <c r="B11" s="201" t="s">
        <v>553</v>
      </c>
      <c r="C11" s="201" t="s">
        <v>553</v>
      </c>
      <c r="D11" s="201" t="s">
        <v>553</v>
      </c>
      <c r="E11" s="201" t="s">
        <v>553</v>
      </c>
      <c r="F11" s="201" t="s">
        <v>553</v>
      </c>
      <c r="G11" s="202" t="s">
        <v>553</v>
      </c>
    </row>
    <row r="12" spans="1:7" s="193" customFormat="1" ht="44.1" customHeight="1">
      <c r="A12" s="199">
        <v>2019</v>
      </c>
      <c r="B12" s="201" t="s">
        <v>553</v>
      </c>
      <c r="C12" s="201" t="s">
        <v>553</v>
      </c>
      <c r="D12" s="201" t="s">
        <v>553</v>
      </c>
      <c r="E12" s="201" t="s">
        <v>553</v>
      </c>
      <c r="F12" s="201" t="s">
        <v>553</v>
      </c>
      <c r="G12" s="202" t="s">
        <v>553</v>
      </c>
    </row>
    <row r="13" spans="1:7" s="193" customFormat="1" ht="44.1" customHeight="1">
      <c r="A13" s="199">
        <v>2020</v>
      </c>
      <c r="B13" s="201" t="s">
        <v>553</v>
      </c>
      <c r="C13" s="201" t="s">
        <v>553</v>
      </c>
      <c r="D13" s="201" t="s">
        <v>553</v>
      </c>
      <c r="E13" s="201" t="s">
        <v>553</v>
      </c>
      <c r="F13" s="201" t="s">
        <v>553</v>
      </c>
      <c r="G13" s="202" t="s">
        <v>553</v>
      </c>
    </row>
    <row r="14" spans="1:7" s="193" customFormat="1" ht="44.1" customHeight="1">
      <c r="A14" s="200">
        <v>2021</v>
      </c>
      <c r="B14" s="203" t="s">
        <v>551</v>
      </c>
      <c r="C14" s="201" t="s">
        <v>553</v>
      </c>
      <c r="D14" s="203" t="s">
        <v>553</v>
      </c>
      <c r="E14" s="203" t="s">
        <v>553</v>
      </c>
      <c r="F14" s="203" t="s">
        <v>552</v>
      </c>
      <c r="G14" s="207" t="s">
        <v>553</v>
      </c>
    </row>
    <row r="15" spans="1:7" s="164" customFormat="1" ht="18" customHeight="1">
      <c r="A15" s="663" t="s">
        <v>556</v>
      </c>
      <c r="B15" s="450" t="s">
        <v>548</v>
      </c>
      <c r="C15" s="505" t="s">
        <v>541</v>
      </c>
      <c r="D15" s="505" t="s">
        <v>542</v>
      </c>
      <c r="E15" s="505" t="s">
        <v>673</v>
      </c>
      <c r="F15" s="505" t="s">
        <v>543</v>
      </c>
      <c r="G15" s="505" t="s">
        <v>549</v>
      </c>
    </row>
    <row r="16" spans="1:7" s="7" customFormat="1" ht="18" customHeight="1">
      <c r="A16" s="664"/>
      <c r="B16" s="464" t="s">
        <v>193</v>
      </c>
      <c r="C16" s="506" t="s">
        <v>193</v>
      </c>
      <c r="D16" s="506" t="s">
        <v>193</v>
      </c>
      <c r="E16" s="506" t="s">
        <v>193</v>
      </c>
      <c r="F16" s="506" t="s">
        <v>193</v>
      </c>
      <c r="G16" s="506" t="s">
        <v>193</v>
      </c>
    </row>
    <row r="17" spans="1:7" s="7" customFormat="1" ht="21" customHeight="1">
      <c r="A17" s="665"/>
      <c r="B17" s="481" t="s">
        <v>200</v>
      </c>
      <c r="C17" s="430" t="s">
        <v>201</v>
      </c>
      <c r="D17" s="388" t="s">
        <v>202</v>
      </c>
      <c r="E17" s="430" t="s">
        <v>203</v>
      </c>
      <c r="F17" s="430" t="s">
        <v>204</v>
      </c>
      <c r="G17" s="430" t="s">
        <v>205</v>
      </c>
    </row>
    <row r="18" spans="1:7" ht="44.1" customHeight="1">
      <c r="A18" s="199">
        <v>2016</v>
      </c>
      <c r="B18" s="201" t="s">
        <v>553</v>
      </c>
      <c r="C18" s="201" t="s">
        <v>552</v>
      </c>
      <c r="D18" s="201" t="s">
        <v>553</v>
      </c>
      <c r="E18" s="201" t="s">
        <v>551</v>
      </c>
      <c r="F18" s="201" t="s">
        <v>553</v>
      </c>
      <c r="G18" s="202">
        <v>102</v>
      </c>
    </row>
    <row r="19" spans="1:7" ht="44.1" customHeight="1">
      <c r="A19" s="199">
        <v>2017</v>
      </c>
      <c r="B19" s="201" t="s">
        <v>553</v>
      </c>
      <c r="C19" s="201" t="s">
        <v>553</v>
      </c>
      <c r="D19" s="201" t="s">
        <v>553</v>
      </c>
      <c r="E19" s="201" t="s">
        <v>553</v>
      </c>
      <c r="F19" s="201" t="s">
        <v>553</v>
      </c>
      <c r="G19" s="202" t="s">
        <v>553</v>
      </c>
    </row>
    <row r="20" spans="1:7" ht="44.1" customHeight="1">
      <c r="A20" s="199">
        <v>2018</v>
      </c>
      <c r="B20" s="201" t="s">
        <v>553</v>
      </c>
      <c r="C20" s="201" t="s">
        <v>553</v>
      </c>
      <c r="D20" s="201" t="s">
        <v>553</v>
      </c>
      <c r="E20" s="201" t="s">
        <v>553</v>
      </c>
      <c r="F20" s="201" t="s">
        <v>553</v>
      </c>
      <c r="G20" s="202" t="s">
        <v>553</v>
      </c>
    </row>
    <row r="21" spans="1:7" ht="44.1" customHeight="1">
      <c r="A21" s="199">
        <v>2019</v>
      </c>
      <c r="B21" s="201" t="s">
        <v>553</v>
      </c>
      <c r="C21" s="201" t="s">
        <v>553</v>
      </c>
      <c r="D21" s="201" t="s">
        <v>553</v>
      </c>
      <c r="E21" s="201" t="s">
        <v>553</v>
      </c>
      <c r="F21" s="201" t="s">
        <v>553</v>
      </c>
      <c r="G21" s="202" t="s">
        <v>553</v>
      </c>
    </row>
    <row r="22" spans="1:7" ht="44.1" customHeight="1">
      <c r="A22" s="199">
        <v>2020</v>
      </c>
      <c r="B22" s="201" t="s">
        <v>553</v>
      </c>
      <c r="C22" s="201" t="s">
        <v>553</v>
      </c>
      <c r="D22" s="201" t="s">
        <v>553</v>
      </c>
      <c r="E22" s="201" t="s">
        <v>553</v>
      </c>
      <c r="F22" s="201" t="s">
        <v>553</v>
      </c>
      <c r="G22" s="202" t="s">
        <v>553</v>
      </c>
    </row>
    <row r="23" spans="1:7" ht="44.1" customHeight="1">
      <c r="A23" s="200">
        <v>2021</v>
      </c>
      <c r="B23" s="204" t="s">
        <v>553</v>
      </c>
      <c r="C23" s="205" t="s">
        <v>553</v>
      </c>
      <c r="D23" s="205" t="s">
        <v>553</v>
      </c>
      <c r="E23" s="205" t="s">
        <v>553</v>
      </c>
      <c r="F23" s="205" t="s">
        <v>553</v>
      </c>
      <c r="G23" s="206" t="s">
        <v>553</v>
      </c>
    </row>
    <row r="24" spans="1:7" ht="15.75" customHeight="1">
      <c r="A24" s="11" t="s">
        <v>206</v>
      </c>
      <c r="B24" s="194"/>
      <c r="C24" s="194"/>
      <c r="D24" s="64"/>
      <c r="E24" s="64"/>
      <c r="F24" s="64"/>
      <c r="G24" s="194"/>
    </row>
    <row r="25" spans="1:7" ht="15.75" customHeight="1">
      <c r="A25" s="9"/>
      <c r="B25" s="286"/>
      <c r="C25" s="286"/>
      <c r="G25" s="286"/>
    </row>
    <row r="26" spans="1:7" ht="15.75" customHeight="1">
      <c r="A26" s="9"/>
      <c r="B26" s="286"/>
      <c r="C26" s="286"/>
      <c r="G26" s="286"/>
    </row>
    <row r="27" spans="1:7" ht="15.75" customHeight="1">
      <c r="A27" s="9"/>
      <c r="B27" s="286"/>
      <c r="C27" s="286"/>
      <c r="G27" s="286"/>
    </row>
    <row r="28" spans="1:7" ht="15.75" customHeight="1">
      <c r="A28" s="9"/>
      <c r="B28" s="286"/>
      <c r="C28" s="286"/>
      <c r="G28" s="286"/>
    </row>
    <row r="29" spans="1:7" ht="15.75" customHeight="1">
      <c r="A29" s="9"/>
      <c r="B29" s="286"/>
      <c r="C29" s="286"/>
      <c r="G29" s="286"/>
    </row>
    <row r="30" spans="1:7" ht="15.75" customHeight="1">
      <c r="A30" s="9"/>
      <c r="B30" s="286"/>
      <c r="C30" s="286"/>
      <c r="G30" s="286"/>
    </row>
    <row r="31" spans="1:7" ht="15.75" customHeight="1">
      <c r="A31" s="9"/>
      <c r="B31" s="286"/>
      <c r="C31" s="286"/>
      <c r="G31" s="286"/>
    </row>
    <row r="32" spans="1:7" ht="15.75" customHeight="1">
      <c r="A32" s="9"/>
      <c r="B32" s="286"/>
      <c r="C32" s="286"/>
      <c r="G32" s="286"/>
    </row>
    <row r="33" spans="1:7" ht="15.75" customHeight="1">
      <c r="A33" s="9"/>
      <c r="B33" s="286"/>
      <c r="C33" s="286"/>
      <c r="G33" s="286"/>
    </row>
    <row r="34" spans="1:7" ht="15.75" customHeight="1">
      <c r="A34" s="9"/>
      <c r="B34" s="286"/>
      <c r="C34" s="286"/>
      <c r="G34" s="286"/>
    </row>
    <row r="35" spans="1:7" ht="15.75" customHeight="1">
      <c r="A35" s="9"/>
      <c r="B35" s="286"/>
      <c r="C35" s="286"/>
      <c r="G35" s="286"/>
    </row>
    <row r="36" spans="1:7" ht="15.75" customHeight="1">
      <c r="A36" s="9"/>
      <c r="B36" s="286"/>
      <c r="C36" s="286"/>
      <c r="G36" s="286"/>
    </row>
    <row r="37" spans="1:7" ht="15.75" customHeight="1">
      <c r="A37" s="9"/>
      <c r="B37" s="286"/>
      <c r="C37" s="286"/>
      <c r="G37" s="286"/>
    </row>
    <row r="38" spans="1:7" ht="15.75" customHeight="1">
      <c r="A38" s="9"/>
      <c r="B38" s="286"/>
      <c r="C38" s="286"/>
      <c r="G38" s="286"/>
    </row>
    <row r="39" spans="1:7" ht="15.75" customHeight="1">
      <c r="A39" s="9"/>
      <c r="B39" s="286"/>
      <c r="C39" s="286"/>
      <c r="G39" s="286"/>
    </row>
    <row r="40" spans="1:7" ht="15.75" customHeight="1">
      <c r="A40" s="9"/>
      <c r="B40" s="286"/>
      <c r="C40" s="286"/>
      <c r="G40" s="286"/>
    </row>
    <row r="41" spans="1:7" ht="15.75" customHeight="1">
      <c r="A41" s="9"/>
      <c r="B41" s="286"/>
      <c r="C41" s="286"/>
      <c r="G41" s="286"/>
    </row>
    <row r="42" spans="1:7" ht="15.75" customHeight="1">
      <c r="A42" s="9"/>
      <c r="B42" s="286"/>
      <c r="C42" s="286"/>
      <c r="G42" s="286"/>
    </row>
    <row r="43" spans="1:7" ht="15.75" customHeight="1">
      <c r="A43" s="9"/>
      <c r="B43" s="286"/>
      <c r="C43" s="286"/>
      <c r="G43" s="286"/>
    </row>
    <row r="44" spans="1:7" ht="15.75" customHeight="1">
      <c r="A44" s="9"/>
      <c r="B44" s="286"/>
      <c r="C44" s="286"/>
      <c r="G44" s="286"/>
    </row>
    <row r="45" spans="1:7" ht="15.75" customHeight="1">
      <c r="A45" s="9"/>
      <c r="B45" s="286"/>
      <c r="C45" s="286"/>
      <c r="G45" s="286"/>
    </row>
    <row r="46" spans="1:7" ht="15.75" customHeight="1">
      <c r="A46" s="9"/>
      <c r="B46" s="286"/>
      <c r="C46" s="286"/>
      <c r="G46" s="286"/>
    </row>
    <row r="47" spans="1:7" ht="15.75" customHeight="1">
      <c r="A47" s="9"/>
      <c r="B47" s="286"/>
      <c r="C47" s="286"/>
      <c r="G47" s="286"/>
    </row>
    <row r="48" spans="1:7" ht="15.75" customHeight="1">
      <c r="A48" s="9"/>
      <c r="B48" s="286"/>
      <c r="C48" s="286"/>
      <c r="G48" s="286"/>
    </row>
    <row r="49" spans="1:7" ht="15.75" customHeight="1">
      <c r="A49" s="9"/>
      <c r="B49" s="286"/>
      <c r="C49" s="286"/>
      <c r="G49" s="286"/>
    </row>
    <row r="50" spans="1:7" ht="15.75" customHeight="1">
      <c r="A50" s="9"/>
      <c r="B50" s="286"/>
      <c r="C50" s="286"/>
      <c r="G50" s="286"/>
    </row>
    <row r="51" spans="1:7" ht="15.75" customHeight="1">
      <c r="A51" s="9"/>
      <c r="B51" s="286"/>
      <c r="C51" s="286"/>
      <c r="G51" s="286"/>
    </row>
    <row r="52" spans="1:7" ht="15.75" customHeight="1">
      <c r="A52" s="9"/>
      <c r="B52" s="286"/>
      <c r="C52" s="286"/>
      <c r="G52" s="286"/>
    </row>
    <row r="53" spans="1:7" ht="15.75" customHeight="1">
      <c r="A53" s="9"/>
      <c r="B53" s="286"/>
      <c r="C53" s="286"/>
      <c r="G53" s="286"/>
    </row>
    <row r="54" spans="1:7" ht="15.75" customHeight="1">
      <c r="A54" s="9"/>
      <c r="B54" s="286"/>
      <c r="C54" s="286"/>
      <c r="G54" s="286"/>
    </row>
    <row r="55" spans="1:7" ht="15.75" customHeight="1">
      <c r="A55" s="9"/>
      <c r="B55" s="286"/>
      <c r="C55" s="286"/>
      <c r="G55" s="286"/>
    </row>
    <row r="56" spans="1:7" ht="15.75" customHeight="1">
      <c r="A56" s="9"/>
      <c r="B56" s="286"/>
      <c r="C56" s="286"/>
      <c r="G56" s="286"/>
    </row>
    <row r="57" spans="1:7" ht="15.75" customHeight="1">
      <c r="A57" s="9"/>
      <c r="B57" s="286"/>
      <c r="C57" s="286"/>
      <c r="G57" s="286"/>
    </row>
    <row r="58" spans="1:7" ht="15.75" customHeight="1">
      <c r="A58" s="9"/>
      <c r="B58" s="286"/>
      <c r="C58" s="286"/>
      <c r="G58" s="286"/>
    </row>
    <row r="59" spans="1:7" ht="15.75" customHeight="1">
      <c r="A59" s="9"/>
      <c r="B59" s="286"/>
      <c r="C59" s="286"/>
      <c r="G59" s="286"/>
    </row>
    <row r="60" spans="1:7" ht="15.75" customHeight="1">
      <c r="A60" s="9"/>
      <c r="B60" s="286"/>
      <c r="C60" s="286"/>
      <c r="G60" s="286"/>
    </row>
    <row r="61" spans="1:7" ht="15.75" customHeight="1">
      <c r="A61" s="9"/>
      <c r="B61" s="286"/>
      <c r="C61" s="286"/>
      <c r="G61" s="286"/>
    </row>
    <row r="62" spans="1:7" ht="15.75" customHeight="1">
      <c r="A62" s="9"/>
      <c r="B62" s="286"/>
      <c r="C62" s="286"/>
      <c r="G62" s="286"/>
    </row>
    <row r="63" spans="1:7" ht="15.75" customHeight="1">
      <c r="A63" s="9"/>
      <c r="B63" s="286"/>
      <c r="C63" s="286"/>
      <c r="G63" s="286"/>
    </row>
    <row r="64" spans="1:7" ht="15.75" customHeight="1">
      <c r="A64" s="9"/>
      <c r="B64" s="286"/>
      <c r="C64" s="286"/>
      <c r="G64" s="286"/>
    </row>
    <row r="65" spans="1:7" ht="15.75" customHeight="1">
      <c r="A65" s="9"/>
      <c r="B65" s="286"/>
      <c r="C65" s="286"/>
      <c r="G65" s="286"/>
    </row>
    <row r="66" spans="1:7" ht="15.75" customHeight="1">
      <c r="A66" s="9"/>
      <c r="B66" s="286"/>
      <c r="C66" s="286"/>
      <c r="G66" s="286"/>
    </row>
    <row r="67" spans="1:7" ht="15.75" customHeight="1">
      <c r="A67" s="9"/>
      <c r="B67" s="286"/>
      <c r="C67" s="286"/>
      <c r="G67" s="286"/>
    </row>
    <row r="68" spans="1:7" ht="15.75" customHeight="1">
      <c r="A68" s="9"/>
      <c r="B68" s="286"/>
      <c r="C68" s="286"/>
      <c r="G68" s="286"/>
    </row>
    <row r="69" spans="1:7" ht="15.75" customHeight="1">
      <c r="A69" s="9"/>
      <c r="B69" s="286"/>
      <c r="C69" s="286"/>
      <c r="G69" s="286"/>
    </row>
    <row r="70" spans="1:7" ht="15.75" customHeight="1">
      <c r="A70" s="9"/>
      <c r="B70" s="286"/>
      <c r="C70" s="286"/>
      <c r="G70" s="286"/>
    </row>
    <row r="71" spans="1:7" ht="15.75" customHeight="1">
      <c r="A71" s="9"/>
      <c r="B71" s="286"/>
      <c r="C71" s="286"/>
      <c r="G71" s="286"/>
    </row>
    <row r="72" spans="1:7" ht="15.75" customHeight="1">
      <c r="A72" s="9"/>
      <c r="B72" s="286"/>
      <c r="C72" s="286"/>
      <c r="G72" s="286"/>
    </row>
    <row r="73" spans="1:7" ht="15.75" customHeight="1">
      <c r="A73" s="9"/>
      <c r="B73" s="286"/>
      <c r="C73" s="286"/>
      <c r="G73" s="286"/>
    </row>
    <row r="74" spans="1:7" ht="15.75" customHeight="1">
      <c r="A74" s="9"/>
      <c r="B74" s="286"/>
      <c r="C74" s="286"/>
      <c r="G74" s="286"/>
    </row>
    <row r="75" spans="1:7" ht="15.75" customHeight="1">
      <c r="A75" s="9"/>
      <c r="B75" s="286"/>
      <c r="C75" s="286"/>
      <c r="G75" s="286"/>
    </row>
    <row r="76" spans="1:7" ht="15.75" customHeight="1">
      <c r="A76" s="9"/>
      <c r="B76" s="286"/>
      <c r="C76" s="286"/>
      <c r="G76" s="286"/>
    </row>
    <row r="77" spans="1:7" ht="15.75" customHeight="1">
      <c r="A77" s="9"/>
      <c r="B77" s="286"/>
      <c r="C77" s="286"/>
      <c r="G77" s="286"/>
    </row>
    <row r="78" spans="1:7" ht="15.75" customHeight="1">
      <c r="A78" s="9"/>
      <c r="B78" s="286"/>
      <c r="C78" s="286"/>
      <c r="G78" s="286"/>
    </row>
    <row r="79" spans="1:7" ht="15.75" customHeight="1">
      <c r="A79" s="9"/>
      <c r="B79" s="286"/>
      <c r="C79" s="286"/>
      <c r="G79" s="286"/>
    </row>
    <row r="80" spans="1:7" ht="15.75" customHeight="1">
      <c r="A80" s="9"/>
      <c r="B80" s="286"/>
      <c r="C80" s="286"/>
      <c r="G80" s="286"/>
    </row>
    <row r="81" spans="1:7" ht="15.75" customHeight="1">
      <c r="A81" s="9"/>
      <c r="B81" s="286"/>
      <c r="C81" s="286"/>
      <c r="G81" s="286"/>
    </row>
    <row r="82" spans="1:7" ht="15.75" customHeight="1">
      <c r="A82" s="9"/>
      <c r="B82" s="286"/>
      <c r="C82" s="286"/>
      <c r="G82" s="286"/>
    </row>
    <row r="83" spans="1:7" ht="15.75" customHeight="1">
      <c r="A83" s="9"/>
      <c r="B83" s="286"/>
      <c r="C83" s="286"/>
      <c r="G83" s="286"/>
    </row>
    <row r="84" spans="1:7" ht="15.75" customHeight="1">
      <c r="A84" s="9"/>
      <c r="B84" s="286"/>
      <c r="C84" s="286"/>
      <c r="G84" s="286"/>
    </row>
    <row r="85" spans="1:7" ht="15.75" customHeight="1">
      <c r="A85" s="9"/>
      <c r="B85" s="286"/>
      <c r="C85" s="286"/>
      <c r="G85" s="286"/>
    </row>
    <row r="86" spans="1:7" ht="15.75" customHeight="1">
      <c r="A86" s="9"/>
      <c r="B86" s="286"/>
      <c r="C86" s="286"/>
      <c r="G86" s="286"/>
    </row>
    <row r="87" spans="1:7" ht="15.75" customHeight="1">
      <c r="A87" s="9"/>
      <c r="B87" s="286"/>
      <c r="C87" s="286"/>
      <c r="G87" s="286"/>
    </row>
    <row r="88" spans="1:7" ht="15.75" customHeight="1">
      <c r="A88" s="9"/>
      <c r="B88" s="286"/>
      <c r="C88" s="286"/>
      <c r="G88" s="286"/>
    </row>
    <row r="89" spans="1:7" ht="15.75" customHeight="1">
      <c r="A89" s="9"/>
      <c r="B89" s="286"/>
      <c r="C89" s="286"/>
      <c r="G89" s="286"/>
    </row>
    <row r="90" spans="1:7" ht="15.75" customHeight="1">
      <c r="A90" s="9"/>
      <c r="B90" s="286"/>
      <c r="C90" s="286"/>
      <c r="G90" s="286"/>
    </row>
    <row r="91" spans="1:7" ht="15.75" customHeight="1">
      <c r="A91" s="9"/>
      <c r="B91" s="286"/>
      <c r="C91" s="286"/>
      <c r="G91" s="286"/>
    </row>
    <row r="92" spans="1:7" ht="15.75" customHeight="1">
      <c r="A92" s="9"/>
      <c r="B92" s="286"/>
      <c r="C92" s="286"/>
      <c r="G92" s="286"/>
    </row>
    <row r="93" spans="1:7" ht="15.75" customHeight="1">
      <c r="A93" s="9"/>
      <c r="B93" s="286"/>
      <c r="C93" s="286"/>
      <c r="G93" s="286"/>
    </row>
    <row r="94" spans="1:7" ht="15.75" customHeight="1">
      <c r="A94" s="9"/>
      <c r="B94" s="286"/>
      <c r="C94" s="286"/>
      <c r="G94" s="286"/>
    </row>
    <row r="95" spans="1:7" ht="15.75" customHeight="1">
      <c r="A95" s="9"/>
      <c r="B95" s="286"/>
      <c r="C95" s="286"/>
      <c r="G95" s="286"/>
    </row>
    <row r="96" spans="1:7" ht="15.75" customHeight="1">
      <c r="A96" s="9"/>
      <c r="B96" s="286"/>
      <c r="C96" s="286"/>
      <c r="G96" s="286"/>
    </row>
    <row r="97" spans="1:7" ht="15.75" customHeight="1">
      <c r="A97" s="9"/>
      <c r="B97" s="286"/>
      <c r="C97" s="286"/>
      <c r="G97" s="286"/>
    </row>
    <row r="98" spans="1:7" ht="15.75" customHeight="1">
      <c r="A98" s="9"/>
      <c r="B98" s="286"/>
      <c r="C98" s="286"/>
      <c r="G98" s="286"/>
    </row>
    <row r="99" spans="1:7" ht="15.75" customHeight="1">
      <c r="A99" s="9"/>
      <c r="B99" s="286"/>
      <c r="C99" s="286"/>
      <c r="G99" s="286"/>
    </row>
    <row r="100" spans="1:7" ht="15.75" customHeight="1">
      <c r="A100" s="9"/>
      <c r="B100" s="286"/>
      <c r="C100" s="286"/>
      <c r="G100" s="286"/>
    </row>
    <row r="101" spans="1:7" ht="15.75" customHeight="1">
      <c r="A101" s="9"/>
      <c r="B101" s="286"/>
      <c r="C101" s="286"/>
      <c r="G101" s="286"/>
    </row>
    <row r="102" spans="1:7" ht="15.75" customHeight="1">
      <c r="A102" s="9"/>
      <c r="B102" s="286"/>
      <c r="C102" s="286"/>
      <c r="G102" s="286"/>
    </row>
    <row r="103" spans="1:7" ht="15.75" customHeight="1">
      <c r="A103" s="9"/>
      <c r="B103" s="286"/>
      <c r="C103" s="286"/>
      <c r="G103" s="286"/>
    </row>
    <row r="104" spans="1:7" ht="15.75" customHeight="1">
      <c r="A104" s="9"/>
      <c r="B104" s="286"/>
      <c r="C104" s="286"/>
      <c r="G104" s="286"/>
    </row>
    <row r="105" spans="1:7" ht="15.75" customHeight="1">
      <c r="A105" s="9"/>
      <c r="B105" s="286"/>
      <c r="C105" s="286"/>
      <c r="G105" s="286"/>
    </row>
    <row r="106" spans="1:7" ht="15.75" customHeight="1">
      <c r="A106" s="9"/>
      <c r="B106" s="286"/>
      <c r="C106" s="286"/>
      <c r="G106" s="286"/>
    </row>
    <row r="107" spans="1:7" ht="15.75" customHeight="1">
      <c r="A107" s="9"/>
      <c r="B107" s="286"/>
      <c r="C107" s="286"/>
      <c r="G107" s="286"/>
    </row>
    <row r="108" spans="1:7" ht="15.75" customHeight="1">
      <c r="A108" s="9"/>
      <c r="B108" s="286"/>
      <c r="C108" s="286"/>
      <c r="G108" s="286"/>
    </row>
    <row r="109" spans="1:7" ht="15.75" customHeight="1">
      <c r="A109" s="9"/>
      <c r="B109" s="286"/>
      <c r="C109" s="286"/>
      <c r="G109" s="286"/>
    </row>
    <row r="110" spans="1:7" ht="15.75" customHeight="1">
      <c r="A110" s="9"/>
      <c r="B110" s="286"/>
      <c r="C110" s="286"/>
      <c r="G110" s="286"/>
    </row>
    <row r="111" spans="1:7" ht="15.75" customHeight="1">
      <c r="A111" s="9"/>
      <c r="B111" s="286"/>
      <c r="C111" s="286"/>
      <c r="G111" s="286"/>
    </row>
    <row r="112" spans="1:7" ht="15.75" customHeight="1">
      <c r="A112" s="9"/>
      <c r="B112" s="286"/>
      <c r="C112" s="286"/>
      <c r="G112" s="286"/>
    </row>
    <row r="113" spans="1:7" ht="15.75" customHeight="1">
      <c r="A113" s="9"/>
      <c r="B113" s="286"/>
      <c r="C113" s="286"/>
      <c r="G113" s="286"/>
    </row>
    <row r="114" spans="1:7" ht="15.75" customHeight="1">
      <c r="A114" s="9"/>
      <c r="B114" s="286"/>
      <c r="C114" s="286"/>
      <c r="G114" s="286"/>
    </row>
    <row r="115" spans="1:7" ht="15.75" customHeight="1">
      <c r="A115" s="9"/>
      <c r="B115" s="286"/>
      <c r="C115" s="286"/>
      <c r="G115" s="286"/>
    </row>
    <row r="116" spans="1:7" ht="15.75" customHeight="1">
      <c r="A116" s="9"/>
      <c r="B116" s="286"/>
      <c r="C116" s="286"/>
      <c r="G116" s="286"/>
    </row>
    <row r="117" spans="1:7" ht="15.75" customHeight="1">
      <c r="A117" s="9"/>
      <c r="B117" s="286"/>
      <c r="C117" s="286"/>
      <c r="G117" s="286"/>
    </row>
    <row r="118" spans="1:7" ht="15.75" customHeight="1">
      <c r="A118" s="9"/>
      <c r="B118" s="286"/>
      <c r="C118" s="286"/>
      <c r="G118" s="286"/>
    </row>
    <row r="119" spans="1:7" ht="15.75" customHeight="1">
      <c r="A119" s="9"/>
      <c r="B119" s="286"/>
      <c r="C119" s="286"/>
      <c r="G119" s="286"/>
    </row>
    <row r="120" spans="1:7" ht="15.75" customHeight="1">
      <c r="A120" s="9"/>
      <c r="B120" s="286"/>
      <c r="C120" s="286"/>
      <c r="G120" s="286"/>
    </row>
    <row r="121" spans="1:7" ht="15.75" customHeight="1">
      <c r="A121" s="9"/>
      <c r="B121" s="286"/>
      <c r="C121" s="286"/>
      <c r="G121" s="286"/>
    </row>
    <row r="122" spans="1:7" ht="15.75" customHeight="1">
      <c r="A122" s="9"/>
      <c r="B122" s="286"/>
      <c r="C122" s="286"/>
      <c r="G122" s="286"/>
    </row>
    <row r="123" spans="1:7">
      <c r="A123" s="9"/>
      <c r="B123" s="286"/>
      <c r="C123" s="286"/>
      <c r="G123" s="286"/>
    </row>
  </sheetData>
  <mergeCells count="5">
    <mergeCell ref="A15:A17"/>
    <mergeCell ref="A3:G3"/>
    <mergeCell ref="A4:G4"/>
    <mergeCell ref="B5:F5"/>
    <mergeCell ref="A6:A8"/>
  </mergeCells>
  <phoneticPr fontId="10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5.75"/>
  <cols>
    <col min="1" max="1" width="10.625" style="159" customWidth="1"/>
    <col min="2" max="2" width="9.125" style="159" customWidth="1"/>
    <col min="3" max="3" width="9.125" style="226" customWidth="1"/>
    <col min="4" max="4" width="9.125" style="159" customWidth="1"/>
    <col min="5" max="7" width="9.125" style="508" customWidth="1"/>
    <col min="8" max="8" width="9.125" style="227" customWidth="1"/>
    <col min="9" max="9" width="9.125" style="229" customWidth="1"/>
    <col min="10" max="15" width="10.125" style="9" customWidth="1"/>
    <col min="16" max="16384" width="9" style="9"/>
  </cols>
  <sheetData>
    <row r="1" spans="1:17" ht="5.0999999999999996" customHeight="1">
      <c r="A1" s="118"/>
      <c r="B1" s="118"/>
      <c r="C1" s="208"/>
      <c r="D1" s="118"/>
      <c r="E1" s="209"/>
      <c r="F1" s="209"/>
      <c r="G1" s="209"/>
      <c r="H1" s="210"/>
      <c r="I1" s="211"/>
    </row>
    <row r="2" spans="1:17" ht="50.1" customHeight="1">
      <c r="A2" s="179"/>
      <c r="B2" s="179"/>
      <c r="C2" s="179"/>
      <c r="D2" s="179"/>
      <c r="E2" s="179"/>
      <c r="F2" s="179"/>
      <c r="G2" s="179"/>
      <c r="H2" s="179"/>
      <c r="I2" s="179"/>
    </row>
    <row r="3" spans="1:17" s="356" customFormat="1" ht="21" customHeight="1">
      <c r="A3" s="861" t="s">
        <v>674</v>
      </c>
      <c r="B3" s="861"/>
      <c r="C3" s="861"/>
      <c r="D3" s="861"/>
      <c r="E3" s="861"/>
      <c r="F3" s="861"/>
      <c r="G3" s="861"/>
      <c r="H3" s="861"/>
      <c r="I3" s="861"/>
      <c r="J3" s="507"/>
      <c r="K3" s="507"/>
      <c r="L3" s="507"/>
      <c r="M3" s="507"/>
      <c r="N3" s="230"/>
      <c r="O3" s="230"/>
      <c r="P3" s="230"/>
      <c r="Q3" s="230"/>
    </row>
    <row r="4" spans="1:17" s="356" customFormat="1" ht="20.100000000000001" customHeight="1">
      <c r="A4" s="809" t="s">
        <v>207</v>
      </c>
      <c r="B4" s="636"/>
      <c r="C4" s="636"/>
      <c r="D4" s="636"/>
      <c r="E4" s="636"/>
      <c r="F4" s="636"/>
      <c r="G4" s="636"/>
      <c r="H4" s="636"/>
      <c r="I4" s="636"/>
      <c r="J4" s="507"/>
      <c r="K4" s="507"/>
      <c r="L4" s="507"/>
      <c r="M4" s="507"/>
      <c r="N4" s="230"/>
      <c r="O4" s="230"/>
      <c r="P4" s="230"/>
      <c r="Q4" s="230"/>
    </row>
    <row r="5" spans="1:17" s="161" customFormat="1" ht="20.100000000000001" customHeight="1">
      <c r="A5" s="10" t="s">
        <v>208</v>
      </c>
      <c r="B5" s="10"/>
      <c r="C5" s="213"/>
      <c r="D5" s="10"/>
      <c r="E5" s="214"/>
      <c r="F5" s="214"/>
      <c r="G5" s="214"/>
      <c r="H5" s="215"/>
      <c r="I5" s="334" t="s">
        <v>209</v>
      </c>
      <c r="N5" s="212"/>
      <c r="O5" s="212"/>
      <c r="P5" s="212"/>
      <c r="Q5" s="212"/>
    </row>
    <row r="6" spans="1:17" s="216" customFormat="1" ht="18" customHeight="1">
      <c r="A6" s="663" t="s">
        <v>675</v>
      </c>
      <c r="B6" s="768" t="s">
        <v>676</v>
      </c>
      <c r="C6" s="737"/>
      <c r="D6" s="737"/>
      <c r="E6" s="738"/>
      <c r="F6" s="768" t="s">
        <v>677</v>
      </c>
      <c r="G6" s="738"/>
      <c r="H6" s="862" t="s">
        <v>678</v>
      </c>
      <c r="I6" s="863"/>
      <c r="J6" s="60"/>
      <c r="N6" s="217"/>
      <c r="O6" s="217"/>
      <c r="P6" s="217"/>
      <c r="Q6" s="217"/>
    </row>
    <row r="7" spans="1:17" s="218" customFormat="1" ht="18" customHeight="1">
      <c r="A7" s="664"/>
      <c r="B7" s="674" t="s">
        <v>210</v>
      </c>
      <c r="C7" s="672"/>
      <c r="D7" s="672"/>
      <c r="E7" s="673"/>
      <c r="F7" s="674" t="s">
        <v>211</v>
      </c>
      <c r="G7" s="673"/>
      <c r="H7" s="864" t="s">
        <v>212</v>
      </c>
      <c r="I7" s="865"/>
      <c r="J7" s="61"/>
      <c r="N7" s="219"/>
      <c r="O7" s="219"/>
      <c r="P7" s="219"/>
      <c r="Q7" s="219"/>
    </row>
    <row r="8" spans="1:17" s="216" customFormat="1" ht="18" customHeight="1">
      <c r="A8" s="664"/>
      <c r="B8" s="768" t="s">
        <v>470</v>
      </c>
      <c r="C8" s="738"/>
      <c r="D8" s="866" t="s">
        <v>557</v>
      </c>
      <c r="E8" s="867"/>
      <c r="F8" s="505" t="s">
        <v>470</v>
      </c>
      <c r="G8" s="509" t="s">
        <v>557</v>
      </c>
      <c r="H8" s="510" t="s">
        <v>470</v>
      </c>
      <c r="I8" s="511" t="s">
        <v>557</v>
      </c>
      <c r="N8" s="220"/>
      <c r="O8" s="220"/>
      <c r="P8" s="164"/>
      <c r="Q8" s="164"/>
    </row>
    <row r="9" spans="1:17" s="218" customFormat="1" ht="18" customHeight="1">
      <c r="A9" s="665"/>
      <c r="B9" s="674" t="s">
        <v>7</v>
      </c>
      <c r="C9" s="673"/>
      <c r="D9" s="859" t="s">
        <v>213</v>
      </c>
      <c r="E9" s="860"/>
      <c r="F9" s="430" t="s">
        <v>7</v>
      </c>
      <c r="G9" s="512" t="s">
        <v>213</v>
      </c>
      <c r="H9" s="430" t="s">
        <v>7</v>
      </c>
      <c r="I9" s="512" t="s">
        <v>213</v>
      </c>
      <c r="N9" s="7"/>
      <c r="O9" s="7"/>
      <c r="P9" s="7"/>
      <c r="Q9" s="7"/>
    </row>
    <row r="10" spans="1:17" s="212" customFormat="1" ht="42" customHeight="1">
      <c r="A10" s="155">
        <v>2016</v>
      </c>
      <c r="B10" s="849">
        <v>16.8</v>
      </c>
      <c r="C10" s="850"/>
      <c r="D10" s="842">
        <v>7.9</v>
      </c>
      <c r="E10" s="842"/>
      <c r="F10" s="359" t="s">
        <v>551</v>
      </c>
      <c r="G10" s="359" t="s">
        <v>559</v>
      </c>
      <c r="H10" s="359" t="s">
        <v>553</v>
      </c>
      <c r="I10" s="231" t="s">
        <v>554</v>
      </c>
    </row>
    <row r="11" spans="1:17" s="212" customFormat="1" ht="42" customHeight="1">
      <c r="A11" s="155">
        <v>2017</v>
      </c>
      <c r="B11" s="847">
        <v>15</v>
      </c>
      <c r="C11" s="848"/>
      <c r="D11" s="853">
        <v>22.6</v>
      </c>
      <c r="E11" s="853"/>
      <c r="F11" s="359" t="s">
        <v>559</v>
      </c>
      <c r="G11" s="359" t="s">
        <v>559</v>
      </c>
      <c r="H11" s="359" t="s">
        <v>553</v>
      </c>
      <c r="I11" s="231" t="s">
        <v>553</v>
      </c>
    </row>
    <row r="12" spans="1:17" s="212" customFormat="1" ht="42" customHeight="1">
      <c r="A12" s="155">
        <v>2018</v>
      </c>
      <c r="B12" s="847">
        <v>10</v>
      </c>
      <c r="C12" s="848"/>
      <c r="D12" s="853">
        <v>2.2000000000000002</v>
      </c>
      <c r="E12" s="853"/>
      <c r="F12" s="359" t="s">
        <v>553</v>
      </c>
      <c r="G12" s="359" t="s">
        <v>559</v>
      </c>
      <c r="H12" s="359" t="s">
        <v>554</v>
      </c>
      <c r="I12" s="231" t="s">
        <v>559</v>
      </c>
    </row>
    <row r="13" spans="1:17" s="219" customFormat="1" ht="42" customHeight="1">
      <c r="A13" s="155">
        <v>2019</v>
      </c>
      <c r="B13" s="847">
        <v>10</v>
      </c>
      <c r="C13" s="848"/>
      <c r="D13" s="853">
        <v>6.9</v>
      </c>
      <c r="E13" s="853"/>
      <c r="F13" s="359" t="s">
        <v>559</v>
      </c>
      <c r="G13" s="359" t="s">
        <v>559</v>
      </c>
      <c r="H13" s="359" t="s">
        <v>554</v>
      </c>
      <c r="I13" s="231" t="s">
        <v>559</v>
      </c>
      <c r="N13" s="212"/>
      <c r="O13" s="212"/>
      <c r="P13" s="212"/>
      <c r="Q13" s="212"/>
    </row>
    <row r="14" spans="1:17" s="212" customFormat="1" ht="42" customHeight="1">
      <c r="A14" s="155">
        <v>2020</v>
      </c>
      <c r="B14" s="845">
        <v>10.199999999999999</v>
      </c>
      <c r="C14" s="846"/>
      <c r="D14" s="852">
        <v>4.88</v>
      </c>
      <c r="E14" s="852"/>
      <c r="F14" s="359" t="s">
        <v>553</v>
      </c>
      <c r="G14" s="359" t="s">
        <v>559</v>
      </c>
      <c r="H14" s="359" t="s">
        <v>553</v>
      </c>
      <c r="I14" s="231" t="s">
        <v>553</v>
      </c>
    </row>
    <row r="15" spans="1:17" s="219" customFormat="1" ht="42" customHeight="1">
      <c r="A15" s="158">
        <v>2021</v>
      </c>
      <c r="B15" s="843">
        <v>10</v>
      </c>
      <c r="C15" s="844"/>
      <c r="D15" s="851">
        <v>8.8000000000000007</v>
      </c>
      <c r="E15" s="851"/>
      <c r="F15" s="275" t="s">
        <v>553</v>
      </c>
      <c r="G15" s="275" t="s">
        <v>551</v>
      </c>
      <c r="H15" s="275" t="s">
        <v>551</v>
      </c>
      <c r="I15" s="276" t="s">
        <v>553</v>
      </c>
      <c r="N15" s="212"/>
      <c r="O15" s="212"/>
      <c r="P15" s="212"/>
      <c r="Q15" s="212"/>
    </row>
    <row r="16" spans="1:17" s="164" customFormat="1" ht="18" customHeight="1">
      <c r="A16" s="663" t="s">
        <v>556</v>
      </c>
      <c r="B16" s="819" t="s">
        <v>679</v>
      </c>
      <c r="C16" s="821"/>
      <c r="D16" s="854" t="s">
        <v>558</v>
      </c>
      <c r="E16" s="855"/>
      <c r="F16" s="854" t="s">
        <v>680</v>
      </c>
      <c r="G16" s="855"/>
      <c r="H16" s="854" t="s">
        <v>681</v>
      </c>
      <c r="I16" s="855"/>
      <c r="K16" s="220"/>
      <c r="L16" s="220"/>
      <c r="M16" s="220"/>
      <c r="N16" s="217"/>
      <c r="O16" s="217"/>
      <c r="P16" s="217"/>
      <c r="Q16" s="217"/>
    </row>
    <row r="17" spans="1:17" s="7" customFormat="1" ht="18" customHeight="1">
      <c r="A17" s="664"/>
      <c r="B17" s="829" t="s">
        <v>214</v>
      </c>
      <c r="C17" s="831"/>
      <c r="D17" s="856" t="s">
        <v>215</v>
      </c>
      <c r="E17" s="857"/>
      <c r="F17" s="856" t="s">
        <v>216</v>
      </c>
      <c r="G17" s="858"/>
      <c r="H17" s="856" t="s">
        <v>217</v>
      </c>
      <c r="I17" s="831"/>
      <c r="N17" s="212"/>
      <c r="O17" s="212"/>
      <c r="P17" s="212"/>
      <c r="Q17" s="212"/>
    </row>
    <row r="18" spans="1:17" s="164" customFormat="1" ht="18" customHeight="1">
      <c r="A18" s="664"/>
      <c r="B18" s="513" t="s">
        <v>470</v>
      </c>
      <c r="C18" s="511" t="s">
        <v>557</v>
      </c>
      <c r="D18" s="514" t="s">
        <v>470</v>
      </c>
      <c r="E18" s="511" t="s">
        <v>557</v>
      </c>
      <c r="F18" s="514" t="s">
        <v>470</v>
      </c>
      <c r="G18" s="511" t="s">
        <v>557</v>
      </c>
      <c r="H18" s="514" t="s">
        <v>470</v>
      </c>
      <c r="I18" s="511" t="s">
        <v>682</v>
      </c>
      <c r="N18" s="221"/>
      <c r="O18" s="221"/>
      <c r="P18" s="221"/>
      <c r="Q18" s="221"/>
    </row>
    <row r="19" spans="1:17" s="7" customFormat="1" ht="18" customHeight="1">
      <c r="A19" s="665"/>
      <c r="B19" s="481" t="s">
        <v>7</v>
      </c>
      <c r="C19" s="512" t="s">
        <v>213</v>
      </c>
      <c r="D19" s="388" t="s">
        <v>7</v>
      </c>
      <c r="E19" s="512" t="s">
        <v>213</v>
      </c>
      <c r="F19" s="388" t="s">
        <v>7</v>
      </c>
      <c r="G19" s="512" t="s">
        <v>213</v>
      </c>
      <c r="H19" s="430" t="s">
        <v>7</v>
      </c>
      <c r="I19" s="512" t="s">
        <v>213</v>
      </c>
      <c r="N19" s="9"/>
      <c r="O19" s="9"/>
      <c r="P19" s="9"/>
      <c r="Q19" s="9"/>
    </row>
    <row r="20" spans="1:17" s="212" customFormat="1" ht="42" customHeight="1">
      <c r="A20" s="155">
        <v>2016</v>
      </c>
      <c r="B20" s="359" t="s">
        <v>551</v>
      </c>
      <c r="C20" s="359" t="s">
        <v>551</v>
      </c>
      <c r="D20" s="361">
        <v>15.6</v>
      </c>
      <c r="E20" s="361">
        <v>6.7</v>
      </c>
      <c r="F20" s="359" t="s">
        <v>553</v>
      </c>
      <c r="G20" s="359" t="s">
        <v>559</v>
      </c>
      <c r="H20" s="359">
        <v>1.2</v>
      </c>
      <c r="I20" s="231">
        <v>1.2</v>
      </c>
      <c r="N20" s="9"/>
      <c r="O20" s="9"/>
      <c r="P20" s="9"/>
      <c r="Q20" s="9"/>
    </row>
    <row r="21" spans="1:17" s="212" customFormat="1" ht="42" customHeight="1">
      <c r="A21" s="155">
        <v>2017</v>
      </c>
      <c r="B21" s="359" t="s">
        <v>553</v>
      </c>
      <c r="C21" s="359" t="s">
        <v>553</v>
      </c>
      <c r="D21" s="361">
        <v>5</v>
      </c>
      <c r="E21" s="361">
        <v>1.8</v>
      </c>
      <c r="F21" s="359" t="s">
        <v>553</v>
      </c>
      <c r="G21" s="359" t="s">
        <v>553</v>
      </c>
      <c r="H21" s="359">
        <v>10</v>
      </c>
      <c r="I21" s="231">
        <v>20.8</v>
      </c>
      <c r="N21" s="9"/>
      <c r="O21" s="9"/>
      <c r="P21" s="9"/>
      <c r="Q21" s="9"/>
    </row>
    <row r="22" spans="1:17" s="212" customFormat="1" ht="42" customHeight="1">
      <c r="A22" s="155">
        <v>2018</v>
      </c>
      <c r="B22" s="359" t="s">
        <v>553</v>
      </c>
      <c r="C22" s="359" t="s">
        <v>553</v>
      </c>
      <c r="D22" s="361">
        <v>5</v>
      </c>
      <c r="E22" s="361">
        <v>1</v>
      </c>
      <c r="F22" s="359" t="s">
        <v>559</v>
      </c>
      <c r="G22" s="359" t="s">
        <v>553</v>
      </c>
      <c r="H22" s="359">
        <v>5</v>
      </c>
      <c r="I22" s="231">
        <v>1.2</v>
      </c>
      <c r="N22" s="9"/>
      <c r="O22" s="9"/>
      <c r="P22" s="9"/>
      <c r="Q22" s="9"/>
    </row>
    <row r="23" spans="1:17" s="212" customFormat="1" ht="42" customHeight="1">
      <c r="A23" s="155">
        <v>2019</v>
      </c>
      <c r="B23" s="359" t="s">
        <v>559</v>
      </c>
      <c r="C23" s="359" t="s">
        <v>553</v>
      </c>
      <c r="D23" s="361">
        <v>5</v>
      </c>
      <c r="E23" s="361">
        <v>1.4</v>
      </c>
      <c r="F23" s="359" t="s">
        <v>553</v>
      </c>
      <c r="G23" s="359" t="s">
        <v>553</v>
      </c>
      <c r="H23" s="359">
        <v>5</v>
      </c>
      <c r="I23" s="231">
        <v>5.5</v>
      </c>
      <c r="N23" s="9"/>
      <c r="O23" s="9"/>
      <c r="P23" s="9"/>
      <c r="Q23" s="9"/>
    </row>
    <row r="24" spans="1:17" s="212" customFormat="1" ht="42" customHeight="1">
      <c r="A24" s="155">
        <v>2020</v>
      </c>
      <c r="B24" s="358" t="s">
        <v>559</v>
      </c>
      <c r="C24" s="358" t="s">
        <v>553</v>
      </c>
      <c r="D24" s="358" t="s">
        <v>553</v>
      </c>
      <c r="E24" s="358" t="s">
        <v>553</v>
      </c>
      <c r="F24" s="358">
        <v>0.84</v>
      </c>
      <c r="G24" s="358" t="s">
        <v>553</v>
      </c>
      <c r="H24" s="358">
        <v>9.16</v>
      </c>
      <c r="I24" s="232">
        <v>4.68</v>
      </c>
      <c r="N24" s="9"/>
      <c r="O24" s="9"/>
      <c r="P24" s="9"/>
      <c r="Q24" s="9"/>
    </row>
    <row r="25" spans="1:17" s="212" customFormat="1" ht="42" customHeight="1">
      <c r="A25" s="158">
        <v>2021</v>
      </c>
      <c r="B25" s="357" t="s">
        <v>553</v>
      </c>
      <c r="C25" s="357" t="s">
        <v>553</v>
      </c>
      <c r="D25" s="360">
        <v>5</v>
      </c>
      <c r="E25" s="360">
        <v>2.2999999999999998</v>
      </c>
      <c r="F25" s="357" t="s">
        <v>553</v>
      </c>
      <c r="G25" s="357" t="s">
        <v>553</v>
      </c>
      <c r="H25" s="357">
        <v>5</v>
      </c>
      <c r="I25" s="233">
        <v>6.5</v>
      </c>
      <c r="N25" s="9"/>
      <c r="O25" s="9"/>
      <c r="P25" s="9"/>
      <c r="Q25" s="9"/>
    </row>
    <row r="26" spans="1:17" s="225" customFormat="1" ht="15.95" customHeight="1">
      <c r="A26" s="11" t="s">
        <v>218</v>
      </c>
      <c r="B26" s="124"/>
      <c r="C26" s="222"/>
      <c r="D26" s="124"/>
      <c r="E26" s="223"/>
      <c r="F26" s="223"/>
      <c r="G26" s="223"/>
      <c r="H26" s="224"/>
      <c r="I26" s="222"/>
      <c r="N26" s="9"/>
      <c r="O26" s="9"/>
      <c r="P26" s="9"/>
      <c r="Q26" s="9"/>
    </row>
    <row r="27" spans="1:17" ht="15.75" customHeight="1">
      <c r="I27" s="228"/>
    </row>
    <row r="28" spans="1:17" ht="15.75" customHeight="1">
      <c r="I28" s="228"/>
    </row>
    <row r="29" spans="1:17" ht="15.75" customHeight="1">
      <c r="I29" s="228"/>
    </row>
    <row r="30" spans="1:17" ht="15.75" customHeight="1">
      <c r="I30" s="228"/>
    </row>
    <row r="31" spans="1:17" ht="15.75" customHeight="1">
      <c r="I31" s="228"/>
    </row>
    <row r="32" spans="1:17" ht="15.75" customHeight="1">
      <c r="I32" s="228"/>
    </row>
    <row r="33" spans="9:9" ht="15.75" customHeight="1">
      <c r="I33" s="228"/>
    </row>
    <row r="34" spans="9:9" ht="15.75" customHeight="1">
      <c r="I34" s="228"/>
    </row>
    <row r="35" spans="9:9" ht="15.75" customHeight="1">
      <c r="I35" s="228"/>
    </row>
    <row r="36" spans="9:9" ht="15.75" customHeight="1">
      <c r="I36" s="228"/>
    </row>
    <row r="37" spans="9:9" ht="15.75" customHeight="1">
      <c r="I37" s="228"/>
    </row>
    <row r="38" spans="9:9" ht="15.75" customHeight="1">
      <c r="I38" s="228"/>
    </row>
    <row r="39" spans="9:9" ht="15.75" customHeight="1">
      <c r="I39" s="228"/>
    </row>
    <row r="40" spans="9:9" ht="15.75" customHeight="1">
      <c r="I40" s="228"/>
    </row>
    <row r="41" spans="9:9" ht="15.75" customHeight="1">
      <c r="I41" s="228"/>
    </row>
    <row r="42" spans="9:9" ht="15.75" customHeight="1">
      <c r="I42" s="228"/>
    </row>
    <row r="43" spans="9:9" ht="15.75" customHeight="1">
      <c r="I43" s="228"/>
    </row>
    <row r="44" spans="9:9" ht="15.75" customHeight="1">
      <c r="I44" s="228"/>
    </row>
    <row r="45" spans="9:9" ht="15.75" customHeight="1">
      <c r="I45" s="228"/>
    </row>
    <row r="46" spans="9:9" ht="15.75" customHeight="1">
      <c r="I46" s="228"/>
    </row>
    <row r="47" spans="9:9" ht="15.75" customHeight="1">
      <c r="I47" s="228"/>
    </row>
    <row r="48" spans="9:9" ht="15.75" customHeight="1">
      <c r="I48" s="228"/>
    </row>
    <row r="49" spans="9:9" ht="15.75" customHeight="1">
      <c r="I49" s="228"/>
    </row>
    <row r="50" spans="9:9" ht="15.75" customHeight="1">
      <c r="I50" s="228"/>
    </row>
    <row r="51" spans="9:9" ht="15.75" customHeight="1">
      <c r="I51" s="228"/>
    </row>
    <row r="52" spans="9:9" ht="15.75" customHeight="1">
      <c r="I52" s="228"/>
    </row>
    <row r="53" spans="9:9" ht="15.75" customHeight="1">
      <c r="I53" s="228"/>
    </row>
    <row r="54" spans="9:9" ht="15.75" customHeight="1">
      <c r="I54" s="228"/>
    </row>
    <row r="55" spans="9:9" ht="15.75" customHeight="1">
      <c r="I55" s="228"/>
    </row>
    <row r="56" spans="9:9" ht="15.75" customHeight="1">
      <c r="I56" s="228"/>
    </row>
    <row r="57" spans="9:9" ht="15.75" customHeight="1">
      <c r="I57" s="228"/>
    </row>
    <row r="58" spans="9:9" ht="15.75" customHeight="1">
      <c r="I58" s="228"/>
    </row>
    <row r="59" spans="9:9" ht="15.75" customHeight="1">
      <c r="I59" s="228"/>
    </row>
    <row r="60" spans="9:9" ht="15.75" customHeight="1">
      <c r="I60" s="228"/>
    </row>
    <row r="61" spans="9:9" ht="15.75" customHeight="1">
      <c r="I61" s="228"/>
    </row>
    <row r="62" spans="9:9" ht="15.75" customHeight="1">
      <c r="I62" s="228"/>
    </row>
    <row r="63" spans="9:9" ht="15.75" customHeight="1">
      <c r="I63" s="228"/>
    </row>
    <row r="64" spans="9:9" ht="15.75" customHeight="1">
      <c r="I64" s="228"/>
    </row>
    <row r="65" spans="9:9" ht="15.75" customHeight="1">
      <c r="I65" s="228"/>
    </row>
    <row r="66" spans="9:9" ht="15.75" customHeight="1">
      <c r="I66" s="228"/>
    </row>
    <row r="67" spans="9:9" ht="15.75" customHeight="1">
      <c r="I67" s="228"/>
    </row>
    <row r="68" spans="9:9" ht="15.75" customHeight="1">
      <c r="I68" s="228"/>
    </row>
    <row r="69" spans="9:9" ht="15.75" customHeight="1">
      <c r="I69" s="228"/>
    </row>
    <row r="70" spans="9:9" ht="15.75" customHeight="1">
      <c r="I70" s="228"/>
    </row>
    <row r="71" spans="9:9" ht="15.75" customHeight="1">
      <c r="I71" s="228"/>
    </row>
    <row r="72" spans="9:9" ht="15.75" customHeight="1">
      <c r="I72" s="228"/>
    </row>
    <row r="73" spans="9:9" ht="15.75" customHeight="1">
      <c r="I73" s="228"/>
    </row>
    <row r="74" spans="9:9" ht="15.75" customHeight="1">
      <c r="I74" s="228"/>
    </row>
    <row r="75" spans="9:9" ht="15.75" customHeight="1">
      <c r="I75" s="228"/>
    </row>
    <row r="76" spans="9:9" ht="15.75" customHeight="1">
      <c r="I76" s="228"/>
    </row>
    <row r="77" spans="9:9" ht="15.75" customHeight="1">
      <c r="I77" s="228"/>
    </row>
    <row r="78" spans="9:9" ht="15.75" customHeight="1">
      <c r="I78" s="228"/>
    </row>
    <row r="79" spans="9:9" ht="15.75" customHeight="1">
      <c r="I79" s="228"/>
    </row>
    <row r="80" spans="9:9" ht="15.75" customHeight="1">
      <c r="I80" s="228"/>
    </row>
    <row r="81" spans="9:9" ht="15.75" customHeight="1">
      <c r="I81" s="228"/>
    </row>
    <row r="82" spans="9:9" ht="15.75" customHeight="1">
      <c r="I82" s="228"/>
    </row>
    <row r="83" spans="9:9" ht="15.75" customHeight="1">
      <c r="I83" s="228"/>
    </row>
    <row r="84" spans="9:9" ht="15.75" customHeight="1">
      <c r="I84" s="228"/>
    </row>
    <row r="85" spans="9:9" ht="15.75" customHeight="1">
      <c r="I85" s="228"/>
    </row>
    <row r="86" spans="9:9" ht="15.75" customHeight="1">
      <c r="I86" s="228"/>
    </row>
    <row r="87" spans="9:9" ht="15.75" customHeight="1">
      <c r="I87" s="228"/>
    </row>
    <row r="88" spans="9:9" ht="15.75" customHeight="1">
      <c r="I88" s="228"/>
    </row>
    <row r="89" spans="9:9" ht="15.75" customHeight="1">
      <c r="I89" s="228"/>
    </row>
    <row r="90" spans="9:9" ht="15.75" customHeight="1">
      <c r="I90" s="228"/>
    </row>
    <row r="91" spans="9:9" ht="15.75" customHeight="1">
      <c r="I91" s="228"/>
    </row>
    <row r="92" spans="9:9" ht="15.75" customHeight="1">
      <c r="I92" s="228"/>
    </row>
    <row r="93" spans="9:9" ht="15.75" customHeight="1">
      <c r="I93" s="228"/>
    </row>
    <row r="94" spans="9:9" ht="15.75" customHeight="1">
      <c r="I94" s="228"/>
    </row>
    <row r="95" spans="9:9" ht="15.75" customHeight="1">
      <c r="I95" s="228"/>
    </row>
    <row r="96" spans="9:9" ht="15.75" customHeight="1">
      <c r="I96" s="228"/>
    </row>
    <row r="97" spans="9:9" ht="15.75" customHeight="1">
      <c r="I97" s="228"/>
    </row>
    <row r="98" spans="9:9" ht="15.75" customHeight="1">
      <c r="I98" s="228"/>
    </row>
    <row r="99" spans="9:9" ht="15.75" customHeight="1">
      <c r="I99" s="228"/>
    </row>
    <row r="100" spans="9:9" ht="15.75" customHeight="1">
      <c r="I100" s="228"/>
    </row>
    <row r="101" spans="9:9" ht="15.75" customHeight="1">
      <c r="I101" s="228"/>
    </row>
    <row r="102" spans="9:9" ht="15.75" customHeight="1">
      <c r="I102" s="228"/>
    </row>
    <row r="103" spans="9:9" ht="15.75" customHeight="1">
      <c r="I103" s="228"/>
    </row>
    <row r="104" spans="9:9" ht="15.75" customHeight="1">
      <c r="I104" s="228"/>
    </row>
    <row r="105" spans="9:9" ht="15.75" customHeight="1">
      <c r="I105" s="228"/>
    </row>
    <row r="106" spans="9:9" ht="15.75" customHeight="1">
      <c r="I106" s="228"/>
    </row>
    <row r="107" spans="9:9" ht="15.75" customHeight="1">
      <c r="I107" s="228"/>
    </row>
    <row r="108" spans="9:9" ht="15.75" customHeight="1">
      <c r="I108" s="228"/>
    </row>
    <row r="109" spans="9:9" ht="15.75" customHeight="1">
      <c r="I109" s="228"/>
    </row>
    <row r="110" spans="9:9" ht="15.75" customHeight="1">
      <c r="I110" s="228"/>
    </row>
    <row r="111" spans="9:9" ht="15.75" customHeight="1">
      <c r="I111" s="228"/>
    </row>
    <row r="112" spans="9:9" ht="15.75" customHeight="1">
      <c r="I112" s="228"/>
    </row>
    <row r="113" spans="9:9" ht="15.75" customHeight="1">
      <c r="I113" s="228"/>
    </row>
    <row r="114" spans="9:9" ht="15.75" customHeight="1">
      <c r="I114" s="228"/>
    </row>
    <row r="115" spans="9:9" ht="15.75" customHeight="1">
      <c r="I115" s="228"/>
    </row>
    <row r="116" spans="9:9" ht="15.75" customHeight="1">
      <c r="I116" s="228"/>
    </row>
    <row r="117" spans="9:9" ht="15.75" customHeight="1">
      <c r="I117" s="228"/>
    </row>
    <row r="118" spans="9:9" ht="15.75" customHeight="1">
      <c r="I118" s="228"/>
    </row>
    <row r="119" spans="9:9" ht="15.75" customHeight="1">
      <c r="I119" s="228"/>
    </row>
    <row r="120" spans="9:9" ht="15.75" customHeight="1">
      <c r="I120" s="228"/>
    </row>
    <row r="121" spans="9:9" ht="15.75" customHeight="1">
      <c r="I121" s="228"/>
    </row>
    <row r="122" spans="9:9" ht="15.75" customHeight="1">
      <c r="I122" s="228"/>
    </row>
    <row r="123" spans="9:9" ht="15.75" customHeight="1">
      <c r="I123" s="228"/>
    </row>
    <row r="124" spans="9:9" ht="15.75" customHeight="1">
      <c r="I124" s="228"/>
    </row>
    <row r="125" spans="9:9" ht="15.75" customHeight="1">
      <c r="I125" s="228"/>
    </row>
    <row r="126" spans="9:9" ht="15.75" customHeight="1">
      <c r="I126" s="228"/>
    </row>
    <row r="127" spans="9:9" ht="15.75" customHeight="1">
      <c r="I127" s="228"/>
    </row>
    <row r="128" spans="9:9" ht="15.75" customHeight="1">
      <c r="I128" s="228"/>
    </row>
    <row r="129" spans="9:9" ht="15.75" customHeight="1">
      <c r="I129" s="228"/>
    </row>
    <row r="130" spans="9:9" ht="15.75" customHeight="1">
      <c r="I130" s="228"/>
    </row>
    <row r="131" spans="9:9" ht="15.75" customHeight="1">
      <c r="I131" s="228"/>
    </row>
    <row r="132" spans="9:9" ht="15.75" customHeight="1">
      <c r="I132" s="228"/>
    </row>
    <row r="133" spans="9:9" ht="15.75" customHeight="1">
      <c r="I133" s="228"/>
    </row>
    <row r="134" spans="9:9" ht="15.75" customHeight="1">
      <c r="I134" s="228"/>
    </row>
    <row r="135" spans="9:9" ht="15.75" customHeight="1">
      <c r="I135" s="228"/>
    </row>
    <row r="136" spans="9:9" ht="15.75" customHeight="1">
      <c r="I136" s="228"/>
    </row>
    <row r="137" spans="9:9" ht="15.75" customHeight="1">
      <c r="I137" s="228"/>
    </row>
    <row r="138" spans="9:9" ht="15.75" customHeight="1">
      <c r="I138" s="228"/>
    </row>
    <row r="139" spans="9:9" ht="15.75" customHeight="1">
      <c r="I139" s="228"/>
    </row>
    <row r="140" spans="9:9" ht="15.75" customHeight="1">
      <c r="I140" s="228"/>
    </row>
    <row r="141" spans="9:9" ht="15.75" customHeight="1">
      <c r="I141" s="228"/>
    </row>
    <row r="142" spans="9:9" ht="15.75" customHeight="1">
      <c r="I142" s="228"/>
    </row>
    <row r="143" spans="9:9" ht="15.75" customHeight="1">
      <c r="I143" s="228"/>
    </row>
    <row r="144" spans="9:9" ht="15.75" customHeight="1">
      <c r="I144" s="228"/>
    </row>
    <row r="145" spans="9:9" ht="15.75" customHeight="1">
      <c r="I145" s="228"/>
    </row>
    <row r="146" spans="9:9" ht="15.75" customHeight="1">
      <c r="I146" s="228"/>
    </row>
    <row r="147" spans="9:9" ht="15.75" customHeight="1">
      <c r="I147" s="228"/>
    </row>
    <row r="148" spans="9:9" ht="15.75" customHeight="1">
      <c r="I148" s="228"/>
    </row>
    <row r="149" spans="9:9" ht="15.75" customHeight="1">
      <c r="I149" s="228"/>
    </row>
    <row r="150" spans="9:9" ht="15.75" customHeight="1">
      <c r="I150" s="228"/>
    </row>
    <row r="151" spans="9:9" ht="15.75" customHeight="1">
      <c r="I151" s="228"/>
    </row>
    <row r="152" spans="9:9" ht="15.75" customHeight="1">
      <c r="I152" s="228"/>
    </row>
    <row r="153" spans="9:9" ht="15.75" customHeight="1">
      <c r="I153" s="228"/>
    </row>
    <row r="154" spans="9:9" ht="15.75" customHeight="1">
      <c r="I154" s="228"/>
    </row>
    <row r="155" spans="9:9" ht="15.75" customHeight="1">
      <c r="I155" s="228"/>
    </row>
    <row r="156" spans="9:9" ht="15.75" customHeight="1">
      <c r="I156" s="228"/>
    </row>
    <row r="157" spans="9:9" ht="15.75" customHeight="1">
      <c r="I157" s="228"/>
    </row>
    <row r="158" spans="9:9" ht="15.75" customHeight="1">
      <c r="I158" s="228"/>
    </row>
    <row r="159" spans="9:9" ht="15.75" customHeight="1">
      <c r="I159" s="228"/>
    </row>
    <row r="160" spans="9:9" ht="15.75" customHeight="1">
      <c r="I160" s="228"/>
    </row>
    <row r="161" spans="9:9" ht="15.75" customHeight="1">
      <c r="I161" s="228"/>
    </row>
    <row r="162" spans="9:9" ht="15.75" customHeight="1">
      <c r="I162" s="228"/>
    </row>
    <row r="163" spans="9:9" ht="15.75" customHeight="1">
      <c r="I163" s="228"/>
    </row>
    <row r="164" spans="9:9" ht="15.75" customHeight="1">
      <c r="I164" s="228"/>
    </row>
    <row r="165" spans="9:9" ht="15.75" customHeight="1">
      <c r="I165" s="228"/>
    </row>
    <row r="166" spans="9:9" ht="15.75" customHeight="1">
      <c r="I166" s="228"/>
    </row>
    <row r="167" spans="9:9" ht="15.75" customHeight="1">
      <c r="I167" s="228"/>
    </row>
    <row r="168" spans="9:9" ht="15.75" customHeight="1">
      <c r="I168" s="228"/>
    </row>
    <row r="169" spans="9:9" ht="15.75" customHeight="1">
      <c r="I169" s="228"/>
    </row>
    <row r="170" spans="9:9" ht="15.75" customHeight="1">
      <c r="I170" s="228"/>
    </row>
    <row r="171" spans="9:9" ht="15.75" customHeight="1">
      <c r="I171" s="228"/>
    </row>
    <row r="172" spans="9:9" ht="15.75" customHeight="1">
      <c r="I172" s="228"/>
    </row>
    <row r="173" spans="9:9" ht="15.75" customHeight="1">
      <c r="I173" s="228"/>
    </row>
    <row r="174" spans="9:9" ht="15.75" customHeight="1">
      <c r="I174" s="228"/>
    </row>
    <row r="175" spans="9:9" ht="15.75" customHeight="1">
      <c r="I175" s="228"/>
    </row>
    <row r="176" spans="9:9" ht="15.75" customHeight="1">
      <c r="I176" s="228"/>
    </row>
    <row r="177" spans="9:9" ht="15.75" customHeight="1">
      <c r="I177" s="228"/>
    </row>
    <row r="178" spans="9:9" ht="15.75" customHeight="1">
      <c r="I178" s="228"/>
    </row>
    <row r="179" spans="9:9" ht="15.75" customHeight="1">
      <c r="I179" s="228"/>
    </row>
    <row r="180" spans="9:9" ht="15.75" customHeight="1">
      <c r="I180" s="228"/>
    </row>
    <row r="181" spans="9:9" ht="15.75" customHeight="1">
      <c r="I181" s="228"/>
    </row>
    <row r="182" spans="9:9" ht="15.75" customHeight="1">
      <c r="I182" s="228"/>
    </row>
    <row r="183" spans="9:9" ht="15.75" customHeight="1">
      <c r="I183" s="228"/>
    </row>
    <row r="184" spans="9:9" ht="15.75" customHeight="1">
      <c r="I184" s="228"/>
    </row>
    <row r="185" spans="9:9" ht="15.75" customHeight="1">
      <c r="I185" s="228"/>
    </row>
    <row r="186" spans="9:9" ht="15.75" customHeight="1">
      <c r="I186" s="228"/>
    </row>
  </sheetData>
  <mergeCells count="34">
    <mergeCell ref="B9:C9"/>
    <mergeCell ref="D9:E9"/>
    <mergeCell ref="A3:I3"/>
    <mergeCell ref="A4:I4"/>
    <mergeCell ref="B6:E6"/>
    <mergeCell ref="F6:G6"/>
    <mergeCell ref="H6:I6"/>
    <mergeCell ref="B7:E7"/>
    <mergeCell ref="F7:G7"/>
    <mergeCell ref="H7:I7"/>
    <mergeCell ref="B8:C8"/>
    <mergeCell ref="D8:E8"/>
    <mergeCell ref="A6:A9"/>
    <mergeCell ref="H16:I16"/>
    <mergeCell ref="B17:C17"/>
    <mergeCell ref="D17:E17"/>
    <mergeCell ref="F17:G17"/>
    <mergeCell ref="H17:I17"/>
    <mergeCell ref="B16:C16"/>
    <mergeCell ref="D16:E16"/>
    <mergeCell ref="F16:G16"/>
    <mergeCell ref="A16:A19"/>
    <mergeCell ref="D10:E10"/>
    <mergeCell ref="B15:C15"/>
    <mergeCell ref="B14:C14"/>
    <mergeCell ref="B13:C13"/>
    <mergeCell ref="B12:C12"/>
    <mergeCell ref="B11:C11"/>
    <mergeCell ref="B10:C10"/>
    <mergeCell ref="D15:E15"/>
    <mergeCell ref="D14:E14"/>
    <mergeCell ref="D13:E13"/>
    <mergeCell ref="D12:E12"/>
    <mergeCell ref="D11:E11"/>
  </mergeCells>
  <phoneticPr fontId="10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view="pageBreakPreview" zoomScale="70" zoomScaleSheetLayoutView="70" workbookViewId="0">
      <selection activeCell="A2" sqref="A2"/>
    </sheetView>
  </sheetViews>
  <sheetFormatPr defaultColWidth="9" defaultRowHeight="15.75"/>
  <cols>
    <col min="1" max="1" width="9.625" style="159" customWidth="1"/>
    <col min="2" max="2" width="8.25" style="159" customWidth="1"/>
    <col min="3" max="3" width="8.25" style="250" customWidth="1"/>
    <col min="4" max="4" width="8.25" style="159" customWidth="1"/>
    <col min="5" max="5" width="8.25" style="373" customWidth="1"/>
    <col min="6" max="7" width="8.25" style="229" customWidth="1"/>
    <col min="8" max="8" width="8.25" style="515" customWidth="1"/>
    <col min="9" max="9" width="8.25" style="252" customWidth="1"/>
    <col min="10" max="10" width="8.25" style="515" customWidth="1"/>
    <col min="11" max="16384" width="9" style="9"/>
  </cols>
  <sheetData>
    <row r="1" spans="1:11" ht="5.0999999999999996" customHeight="1">
      <c r="A1" s="165"/>
      <c r="B1" s="165"/>
      <c r="C1" s="234"/>
      <c r="D1" s="165"/>
      <c r="E1" s="235"/>
      <c r="F1" s="236"/>
      <c r="G1" s="236"/>
      <c r="H1" s="237"/>
      <c r="I1" s="238"/>
      <c r="J1" s="237"/>
    </row>
    <row r="2" spans="1:11" ht="50.1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</row>
    <row r="3" spans="1:11" s="353" customFormat="1" ht="21" customHeight="1">
      <c r="A3" s="824" t="s">
        <v>427</v>
      </c>
      <c r="B3" s="824"/>
      <c r="C3" s="824"/>
      <c r="D3" s="824"/>
      <c r="E3" s="824"/>
      <c r="F3" s="824"/>
      <c r="G3" s="824"/>
      <c r="H3" s="824"/>
      <c r="I3" s="824"/>
      <c r="J3" s="824"/>
    </row>
    <row r="4" spans="1:11" s="353" customFormat="1" ht="20.100000000000001" customHeight="1">
      <c r="A4" s="825" t="s">
        <v>219</v>
      </c>
      <c r="B4" s="825"/>
      <c r="C4" s="825"/>
      <c r="D4" s="825"/>
      <c r="E4" s="825"/>
      <c r="F4" s="825"/>
      <c r="G4" s="825"/>
      <c r="H4" s="825"/>
      <c r="I4" s="825"/>
      <c r="J4" s="825"/>
    </row>
    <row r="5" spans="1:11" s="161" customFormat="1" ht="20.100000000000001" customHeight="1">
      <c r="A5" s="10" t="s">
        <v>220</v>
      </c>
      <c r="B5" s="10"/>
      <c r="C5" s="239"/>
      <c r="D5" s="239"/>
      <c r="E5" s="239"/>
      <c r="F5" s="239"/>
      <c r="G5" s="239"/>
      <c r="H5" s="239"/>
      <c r="I5" s="240"/>
      <c r="J5" s="334" t="s">
        <v>221</v>
      </c>
    </row>
    <row r="6" spans="1:11" s="60" customFormat="1" ht="18" customHeight="1">
      <c r="A6" s="663" t="s">
        <v>455</v>
      </c>
      <c r="B6" s="768" t="s">
        <v>562</v>
      </c>
      <c r="C6" s="737"/>
      <c r="D6" s="738"/>
      <c r="E6" s="683" t="s">
        <v>563</v>
      </c>
      <c r="F6" s="686"/>
      <c r="G6" s="684"/>
      <c r="H6" s="862" t="s">
        <v>564</v>
      </c>
      <c r="I6" s="868"/>
      <c r="J6" s="863"/>
    </row>
    <row r="7" spans="1:11" s="61" customFormat="1" ht="18" customHeight="1">
      <c r="A7" s="664"/>
      <c r="B7" s="674" t="s">
        <v>222</v>
      </c>
      <c r="C7" s="672"/>
      <c r="D7" s="673"/>
      <c r="E7" s="691" t="s">
        <v>223</v>
      </c>
      <c r="F7" s="692"/>
      <c r="G7" s="693"/>
      <c r="H7" s="864" t="s">
        <v>224</v>
      </c>
      <c r="I7" s="869"/>
      <c r="J7" s="865"/>
    </row>
    <row r="8" spans="1:11" s="60" customFormat="1" ht="18" customHeight="1">
      <c r="A8" s="664"/>
      <c r="B8" s="450" t="s">
        <v>560</v>
      </c>
      <c r="C8" s="397" t="s">
        <v>499</v>
      </c>
      <c r="D8" s="505" t="s">
        <v>561</v>
      </c>
      <c r="E8" s="376" t="s">
        <v>560</v>
      </c>
      <c r="F8" s="397" t="s">
        <v>499</v>
      </c>
      <c r="G8" s="505" t="s">
        <v>561</v>
      </c>
      <c r="H8" s="505" t="s">
        <v>560</v>
      </c>
      <c r="I8" s="509" t="s">
        <v>499</v>
      </c>
      <c r="J8" s="505" t="s">
        <v>561</v>
      </c>
      <c r="K8" s="241"/>
    </row>
    <row r="9" spans="1:11" s="61" customFormat="1" ht="15.95" customHeight="1">
      <c r="A9" s="664"/>
      <c r="B9" s="464"/>
      <c r="C9" s="516"/>
      <c r="D9" s="394" t="s">
        <v>227</v>
      </c>
      <c r="E9" s="506"/>
      <c r="F9" s="516"/>
      <c r="G9" s="394" t="s">
        <v>227</v>
      </c>
      <c r="H9" s="506"/>
      <c r="I9" s="516"/>
      <c r="J9" s="394" t="s">
        <v>227</v>
      </c>
    </row>
    <row r="10" spans="1:11" s="242" customFormat="1" ht="15.95" customHeight="1">
      <c r="A10" s="665"/>
      <c r="B10" s="387" t="s">
        <v>228</v>
      </c>
      <c r="C10" s="517" t="s">
        <v>7</v>
      </c>
      <c r="D10" s="388" t="s">
        <v>229</v>
      </c>
      <c r="E10" s="388" t="s">
        <v>228</v>
      </c>
      <c r="F10" s="517" t="s">
        <v>7</v>
      </c>
      <c r="G10" s="388" t="s">
        <v>229</v>
      </c>
      <c r="H10" s="388" t="s">
        <v>228</v>
      </c>
      <c r="I10" s="517" t="s">
        <v>7</v>
      </c>
      <c r="J10" s="388" t="s">
        <v>229</v>
      </c>
    </row>
    <row r="11" spans="1:11" s="7" customFormat="1" ht="40.5" customHeight="1">
      <c r="A11" s="187">
        <v>2016</v>
      </c>
      <c r="B11" s="330" t="s">
        <v>21</v>
      </c>
      <c r="C11" s="330" t="s">
        <v>21</v>
      </c>
      <c r="D11" s="330" t="s">
        <v>21</v>
      </c>
      <c r="E11" s="330" t="s">
        <v>21</v>
      </c>
      <c r="F11" s="330" t="s">
        <v>21</v>
      </c>
      <c r="G11" s="330" t="s">
        <v>21</v>
      </c>
      <c r="H11" s="330" t="s">
        <v>21</v>
      </c>
      <c r="I11" s="330" t="s">
        <v>21</v>
      </c>
      <c r="J11" s="338" t="s">
        <v>21</v>
      </c>
    </row>
    <row r="12" spans="1:11" s="7" customFormat="1" ht="40.5" customHeight="1">
      <c r="A12" s="187">
        <v>2017</v>
      </c>
      <c r="B12" s="330" t="s">
        <v>551</v>
      </c>
      <c r="C12" s="330" t="s">
        <v>551</v>
      </c>
      <c r="D12" s="330" t="s">
        <v>552</v>
      </c>
      <c r="E12" s="330" t="s">
        <v>21</v>
      </c>
      <c r="F12" s="330" t="s">
        <v>21</v>
      </c>
      <c r="G12" s="330" t="s">
        <v>21</v>
      </c>
      <c r="H12" s="330" t="s">
        <v>21</v>
      </c>
      <c r="I12" s="330" t="s">
        <v>21</v>
      </c>
      <c r="J12" s="338" t="s">
        <v>21</v>
      </c>
    </row>
    <row r="13" spans="1:11" s="7" customFormat="1" ht="40.5" customHeight="1">
      <c r="A13" s="187">
        <v>2018</v>
      </c>
      <c r="B13" s="330" t="s">
        <v>551</v>
      </c>
      <c r="C13" s="330" t="s">
        <v>552</v>
      </c>
      <c r="D13" s="330" t="s">
        <v>552</v>
      </c>
      <c r="E13" s="330" t="s">
        <v>554</v>
      </c>
      <c r="F13" s="330" t="s">
        <v>553</v>
      </c>
      <c r="G13" s="330" t="s">
        <v>551</v>
      </c>
      <c r="H13" s="330" t="s">
        <v>553</v>
      </c>
      <c r="I13" s="330" t="s">
        <v>551</v>
      </c>
      <c r="J13" s="338" t="s">
        <v>553</v>
      </c>
    </row>
    <row r="14" spans="1:11" s="8" customFormat="1" ht="40.5" customHeight="1">
      <c r="A14" s="187">
        <v>2019</v>
      </c>
      <c r="B14" s="330" t="s">
        <v>553</v>
      </c>
      <c r="C14" s="330" t="s">
        <v>553</v>
      </c>
      <c r="D14" s="330" t="s">
        <v>554</v>
      </c>
      <c r="E14" s="330" t="s">
        <v>553</v>
      </c>
      <c r="F14" s="330" t="s">
        <v>553</v>
      </c>
      <c r="G14" s="330" t="s">
        <v>553</v>
      </c>
      <c r="H14" s="330" t="s">
        <v>553</v>
      </c>
      <c r="I14" s="330" t="s">
        <v>553</v>
      </c>
      <c r="J14" s="338" t="s">
        <v>553</v>
      </c>
    </row>
    <row r="15" spans="1:11" s="7" customFormat="1" ht="40.5" customHeight="1">
      <c r="A15" s="187">
        <v>2020</v>
      </c>
      <c r="B15" s="330" t="s">
        <v>553</v>
      </c>
      <c r="C15" s="330" t="s">
        <v>551</v>
      </c>
      <c r="D15" s="330" t="s">
        <v>553</v>
      </c>
      <c r="E15" s="330" t="s">
        <v>553</v>
      </c>
      <c r="F15" s="330" t="s">
        <v>553</v>
      </c>
      <c r="G15" s="330" t="s">
        <v>553</v>
      </c>
      <c r="H15" s="330" t="s">
        <v>553</v>
      </c>
      <c r="I15" s="330" t="s">
        <v>553</v>
      </c>
      <c r="J15" s="338" t="s">
        <v>553</v>
      </c>
    </row>
    <row r="16" spans="1:11" s="8" customFormat="1" ht="40.5" customHeight="1">
      <c r="A16" s="188">
        <v>2021</v>
      </c>
      <c r="B16" s="330" t="s">
        <v>553</v>
      </c>
      <c r="C16" s="330" t="s">
        <v>554</v>
      </c>
      <c r="D16" s="330" t="s">
        <v>553</v>
      </c>
      <c r="E16" s="330" t="s">
        <v>553</v>
      </c>
      <c r="F16" s="330" t="s">
        <v>553</v>
      </c>
      <c r="G16" s="330" t="s">
        <v>553</v>
      </c>
      <c r="H16" s="330" t="s">
        <v>553</v>
      </c>
      <c r="I16" s="330" t="s">
        <v>553</v>
      </c>
      <c r="J16" s="338" t="s">
        <v>553</v>
      </c>
    </row>
    <row r="17" spans="1:10" s="164" customFormat="1" ht="18" customHeight="1">
      <c r="A17" s="663" t="s">
        <v>683</v>
      </c>
      <c r="B17" s="450" t="s">
        <v>230</v>
      </c>
      <c r="C17" s="397"/>
      <c r="D17" s="505"/>
      <c r="E17" s="376" t="s">
        <v>565</v>
      </c>
      <c r="F17" s="397"/>
      <c r="G17" s="397"/>
      <c r="H17" s="510" t="s">
        <v>566</v>
      </c>
      <c r="I17" s="397"/>
      <c r="J17" s="510"/>
    </row>
    <row r="18" spans="1:10" s="7" customFormat="1" ht="18" customHeight="1">
      <c r="A18" s="664"/>
      <c r="B18" s="481" t="s">
        <v>567</v>
      </c>
      <c r="C18" s="430"/>
      <c r="D18" s="430"/>
      <c r="E18" s="399" t="s">
        <v>568</v>
      </c>
      <c r="F18" s="399"/>
      <c r="G18" s="399"/>
      <c r="H18" s="518" t="s">
        <v>217</v>
      </c>
      <c r="I18" s="518"/>
      <c r="J18" s="518"/>
    </row>
    <row r="19" spans="1:10" s="164" customFormat="1" ht="18" customHeight="1">
      <c r="A19" s="664"/>
      <c r="B19" s="450" t="s">
        <v>231</v>
      </c>
      <c r="C19" s="397" t="s">
        <v>65</v>
      </c>
      <c r="D19" s="505" t="s">
        <v>226</v>
      </c>
      <c r="E19" s="376" t="s">
        <v>225</v>
      </c>
      <c r="F19" s="397" t="s">
        <v>65</v>
      </c>
      <c r="G19" s="505" t="s">
        <v>226</v>
      </c>
      <c r="H19" s="505" t="s">
        <v>225</v>
      </c>
      <c r="I19" s="509" t="s">
        <v>65</v>
      </c>
      <c r="J19" s="505" t="s">
        <v>226</v>
      </c>
    </row>
    <row r="20" spans="1:10" s="7" customFormat="1" ht="15.95" customHeight="1">
      <c r="A20" s="664"/>
      <c r="B20" s="464"/>
      <c r="C20" s="516"/>
      <c r="D20" s="394" t="s">
        <v>227</v>
      </c>
      <c r="E20" s="506"/>
      <c r="F20" s="516"/>
      <c r="G20" s="394" t="s">
        <v>227</v>
      </c>
      <c r="H20" s="506"/>
      <c r="I20" s="516"/>
      <c r="J20" s="394" t="s">
        <v>227</v>
      </c>
    </row>
    <row r="21" spans="1:10" s="7" customFormat="1" ht="15.95" customHeight="1">
      <c r="A21" s="665"/>
      <c r="B21" s="387" t="s">
        <v>228</v>
      </c>
      <c r="C21" s="517" t="s">
        <v>7</v>
      </c>
      <c r="D21" s="388" t="s">
        <v>229</v>
      </c>
      <c r="E21" s="388" t="s">
        <v>228</v>
      </c>
      <c r="F21" s="517" t="s">
        <v>7</v>
      </c>
      <c r="G21" s="388" t="s">
        <v>229</v>
      </c>
      <c r="H21" s="388" t="s">
        <v>228</v>
      </c>
      <c r="I21" s="517" t="s">
        <v>7</v>
      </c>
      <c r="J21" s="388" t="s">
        <v>229</v>
      </c>
    </row>
    <row r="22" spans="1:10" ht="40.5" customHeight="1">
      <c r="A22" s="199">
        <v>2016</v>
      </c>
      <c r="B22" s="330" t="s">
        <v>553</v>
      </c>
      <c r="C22" s="330" t="s">
        <v>553</v>
      </c>
      <c r="D22" s="330" t="s">
        <v>551</v>
      </c>
      <c r="E22" s="330" t="s">
        <v>553</v>
      </c>
      <c r="F22" s="330" t="s">
        <v>553</v>
      </c>
      <c r="G22" s="330" t="s">
        <v>553</v>
      </c>
      <c r="H22" s="330" t="s">
        <v>553</v>
      </c>
      <c r="I22" s="330" t="s">
        <v>553</v>
      </c>
      <c r="J22" s="338" t="s">
        <v>553</v>
      </c>
    </row>
    <row r="23" spans="1:10" ht="40.5" customHeight="1">
      <c r="A23" s="199">
        <v>2017</v>
      </c>
      <c r="B23" s="330" t="s">
        <v>553</v>
      </c>
      <c r="C23" s="330" t="s">
        <v>553</v>
      </c>
      <c r="D23" s="330" t="s">
        <v>553</v>
      </c>
      <c r="E23" s="330" t="s">
        <v>553</v>
      </c>
      <c r="F23" s="330" t="s">
        <v>553</v>
      </c>
      <c r="G23" s="330" t="s">
        <v>553</v>
      </c>
      <c r="H23" s="330" t="s">
        <v>553</v>
      </c>
      <c r="I23" s="330" t="s">
        <v>553</v>
      </c>
      <c r="J23" s="338" t="s">
        <v>553</v>
      </c>
    </row>
    <row r="24" spans="1:10" ht="40.5" customHeight="1">
      <c r="A24" s="199">
        <v>2018</v>
      </c>
      <c r="B24" s="330" t="s">
        <v>554</v>
      </c>
      <c r="C24" s="330" t="s">
        <v>553</v>
      </c>
      <c r="D24" s="330" t="s">
        <v>553</v>
      </c>
      <c r="E24" s="330" t="s">
        <v>553</v>
      </c>
      <c r="F24" s="330" t="s">
        <v>553</v>
      </c>
      <c r="G24" s="330" t="s">
        <v>553</v>
      </c>
      <c r="H24" s="330" t="s">
        <v>553</v>
      </c>
      <c r="I24" s="330" t="s">
        <v>553</v>
      </c>
      <c r="J24" s="338" t="s">
        <v>553</v>
      </c>
    </row>
    <row r="25" spans="1:10" ht="40.5" customHeight="1">
      <c r="A25" s="199">
        <v>2019</v>
      </c>
      <c r="B25" s="330" t="s">
        <v>553</v>
      </c>
      <c r="C25" s="330" t="s">
        <v>553</v>
      </c>
      <c r="D25" s="330" t="s">
        <v>553</v>
      </c>
      <c r="E25" s="330" t="s">
        <v>553</v>
      </c>
      <c r="F25" s="330" t="s">
        <v>553</v>
      </c>
      <c r="G25" s="330" t="s">
        <v>553</v>
      </c>
      <c r="H25" s="330" t="s">
        <v>553</v>
      </c>
      <c r="I25" s="330" t="s">
        <v>553</v>
      </c>
      <c r="J25" s="338" t="s">
        <v>553</v>
      </c>
    </row>
    <row r="26" spans="1:10" ht="40.5" customHeight="1">
      <c r="A26" s="199">
        <v>2020</v>
      </c>
      <c r="B26" s="351" t="s">
        <v>553</v>
      </c>
      <c r="C26" s="330" t="s">
        <v>553</v>
      </c>
      <c r="D26" s="330" t="s">
        <v>553</v>
      </c>
      <c r="E26" s="330" t="s">
        <v>553</v>
      </c>
      <c r="F26" s="330" t="s">
        <v>553</v>
      </c>
      <c r="G26" s="330" t="s">
        <v>553</v>
      </c>
      <c r="H26" s="330" t="s">
        <v>554</v>
      </c>
      <c r="I26" s="330" t="s">
        <v>553</v>
      </c>
      <c r="J26" s="338" t="s">
        <v>553</v>
      </c>
    </row>
    <row r="27" spans="1:10" ht="40.5" customHeight="1">
      <c r="A27" s="200">
        <v>2021</v>
      </c>
      <c r="B27" s="253" t="s">
        <v>553</v>
      </c>
      <c r="C27" s="343" t="s">
        <v>553</v>
      </c>
      <c r="D27" s="343" t="s">
        <v>553</v>
      </c>
      <c r="E27" s="343" t="s">
        <v>553</v>
      </c>
      <c r="F27" s="343" t="s">
        <v>553</v>
      </c>
      <c r="G27" s="343" t="s">
        <v>553</v>
      </c>
      <c r="H27" s="343" t="s">
        <v>553</v>
      </c>
      <c r="I27" s="343" t="s">
        <v>553</v>
      </c>
      <c r="J27" s="254" t="s">
        <v>553</v>
      </c>
    </row>
    <row r="28" spans="1:10" s="225" customFormat="1" ht="15.95" customHeight="1">
      <c r="A28" s="11" t="s">
        <v>232</v>
      </c>
      <c r="B28" s="367"/>
      <c r="C28" s="238"/>
      <c r="D28" s="244"/>
      <c r="E28" s="245"/>
      <c r="F28" s="246"/>
      <c r="G28" s="247"/>
      <c r="H28" s="248"/>
      <c r="I28" s="238"/>
      <c r="J28" s="248"/>
    </row>
    <row r="29" spans="1:10" ht="15.75" customHeight="1">
      <c r="B29" s="249"/>
      <c r="G29" s="251"/>
    </row>
    <row r="30" spans="1:10" ht="15.75" customHeight="1">
      <c r="B30" s="249"/>
      <c r="G30" s="251"/>
    </row>
    <row r="31" spans="1:10" ht="15.75" customHeight="1">
      <c r="B31" s="249"/>
      <c r="G31" s="251"/>
    </row>
    <row r="32" spans="1:10" ht="15.75" customHeight="1">
      <c r="B32" s="249"/>
      <c r="G32" s="251"/>
    </row>
    <row r="33" spans="2:7" ht="15.75" customHeight="1">
      <c r="B33" s="249"/>
      <c r="G33" s="251"/>
    </row>
    <row r="34" spans="2:7" ht="15.75" customHeight="1">
      <c r="B34" s="249"/>
      <c r="G34" s="251"/>
    </row>
    <row r="35" spans="2:7" ht="15.75" customHeight="1">
      <c r="B35" s="249"/>
      <c r="G35" s="251"/>
    </row>
    <row r="36" spans="2:7" ht="15.75" customHeight="1">
      <c r="B36" s="249"/>
      <c r="G36" s="251"/>
    </row>
    <row r="37" spans="2:7" ht="15.75" customHeight="1">
      <c r="B37" s="249"/>
    </row>
    <row r="38" spans="2:7" ht="15.75" customHeight="1">
      <c r="B38" s="249"/>
    </row>
    <row r="39" spans="2:7" ht="15.75" customHeight="1">
      <c r="B39" s="249"/>
    </row>
    <row r="40" spans="2:7" ht="15.75" customHeight="1">
      <c r="B40" s="249"/>
    </row>
    <row r="41" spans="2:7" ht="15.75" customHeight="1">
      <c r="B41" s="249"/>
    </row>
    <row r="42" spans="2:7" ht="15.75" customHeight="1">
      <c r="B42" s="249"/>
    </row>
    <row r="43" spans="2:7" ht="15.75" customHeight="1">
      <c r="B43" s="249"/>
    </row>
    <row r="44" spans="2:7" ht="15.75" customHeight="1">
      <c r="B44" s="249"/>
    </row>
    <row r="45" spans="2:7" ht="15.75" customHeight="1">
      <c r="B45" s="249"/>
    </row>
    <row r="46" spans="2:7" ht="15.75" customHeight="1">
      <c r="B46" s="249"/>
    </row>
    <row r="47" spans="2:7" ht="15.75" customHeight="1">
      <c r="B47" s="249"/>
    </row>
    <row r="48" spans="2:7" ht="15.75" customHeight="1">
      <c r="B48" s="249"/>
    </row>
    <row r="49" spans="2:2" ht="15.75" customHeight="1">
      <c r="B49" s="249"/>
    </row>
    <row r="50" spans="2:2" ht="15.75" customHeight="1">
      <c r="B50" s="249"/>
    </row>
    <row r="51" spans="2:2" ht="15.75" customHeight="1">
      <c r="B51" s="249"/>
    </row>
    <row r="52" spans="2:2" ht="15.75" customHeight="1">
      <c r="B52" s="249"/>
    </row>
    <row r="53" spans="2:2" ht="15.75" customHeight="1">
      <c r="B53" s="249"/>
    </row>
    <row r="54" spans="2:2" ht="15.75" customHeight="1">
      <c r="B54" s="249"/>
    </row>
    <row r="55" spans="2:2" ht="15.75" customHeight="1">
      <c r="B55" s="249"/>
    </row>
    <row r="56" spans="2:2" ht="15.75" customHeight="1">
      <c r="B56" s="249"/>
    </row>
    <row r="57" spans="2:2" ht="15.75" customHeight="1">
      <c r="B57" s="249"/>
    </row>
    <row r="58" spans="2:2" ht="15.75" customHeight="1">
      <c r="B58" s="249"/>
    </row>
    <row r="59" spans="2:2" ht="15.75" customHeight="1">
      <c r="B59" s="249"/>
    </row>
    <row r="60" spans="2:2" ht="15.75" customHeight="1">
      <c r="B60" s="249"/>
    </row>
    <row r="61" spans="2:2" ht="15.75" customHeight="1">
      <c r="B61" s="249"/>
    </row>
    <row r="62" spans="2:2" ht="15.75" customHeight="1">
      <c r="B62" s="249"/>
    </row>
    <row r="63" spans="2:2" ht="15.75" customHeight="1">
      <c r="B63" s="249"/>
    </row>
    <row r="64" spans="2:2" ht="15.75" customHeight="1">
      <c r="B64" s="249"/>
    </row>
    <row r="65" spans="2:2" ht="15.75" customHeight="1">
      <c r="B65" s="249"/>
    </row>
    <row r="66" spans="2:2" ht="15.75" customHeight="1">
      <c r="B66" s="249"/>
    </row>
    <row r="67" spans="2:2" ht="15.75" customHeight="1">
      <c r="B67" s="249"/>
    </row>
    <row r="68" spans="2:2" ht="15.75" customHeight="1">
      <c r="B68" s="249"/>
    </row>
    <row r="69" spans="2:2" ht="15.75" customHeight="1">
      <c r="B69" s="249"/>
    </row>
    <row r="70" spans="2:2" ht="15.75" customHeight="1">
      <c r="B70" s="249"/>
    </row>
    <row r="71" spans="2:2" ht="15.75" customHeight="1">
      <c r="B71" s="249"/>
    </row>
    <row r="72" spans="2:2" ht="15.75" customHeight="1">
      <c r="B72" s="249"/>
    </row>
    <row r="73" spans="2:2" ht="15.75" customHeight="1">
      <c r="B73" s="249"/>
    </row>
    <row r="74" spans="2:2" ht="15.75" customHeight="1">
      <c r="B74" s="249"/>
    </row>
    <row r="75" spans="2:2" ht="15.75" customHeight="1">
      <c r="B75" s="249"/>
    </row>
    <row r="76" spans="2:2" ht="15.75" customHeight="1">
      <c r="B76" s="249"/>
    </row>
    <row r="77" spans="2:2" ht="15.75" customHeight="1">
      <c r="B77" s="249"/>
    </row>
    <row r="78" spans="2:2" ht="15.75" customHeight="1">
      <c r="B78" s="249"/>
    </row>
    <row r="79" spans="2:2" ht="15.75" customHeight="1">
      <c r="B79" s="249"/>
    </row>
    <row r="80" spans="2:2" ht="15.75" customHeight="1">
      <c r="B80" s="249"/>
    </row>
    <row r="81" spans="2:2" ht="15.75" customHeight="1">
      <c r="B81" s="249"/>
    </row>
    <row r="82" spans="2:2" ht="15.75" customHeight="1">
      <c r="B82" s="249"/>
    </row>
    <row r="83" spans="2:2" ht="15.75" customHeight="1">
      <c r="B83" s="249"/>
    </row>
    <row r="84" spans="2:2" ht="15.75" customHeight="1">
      <c r="B84" s="249"/>
    </row>
    <row r="85" spans="2:2" ht="15.75" customHeight="1">
      <c r="B85" s="249"/>
    </row>
    <row r="86" spans="2:2" ht="15.75" customHeight="1">
      <c r="B86" s="249"/>
    </row>
    <row r="87" spans="2:2" ht="15.75" customHeight="1">
      <c r="B87" s="249"/>
    </row>
    <row r="88" spans="2:2" ht="15.75" customHeight="1">
      <c r="B88" s="249"/>
    </row>
    <row r="89" spans="2:2" ht="15.75" customHeight="1">
      <c r="B89" s="249"/>
    </row>
    <row r="90" spans="2:2" ht="15.75" customHeight="1">
      <c r="B90" s="249"/>
    </row>
    <row r="91" spans="2:2" ht="15.75" customHeight="1">
      <c r="B91" s="249"/>
    </row>
    <row r="92" spans="2:2" ht="15.75" customHeight="1">
      <c r="B92" s="249"/>
    </row>
    <row r="93" spans="2:2" ht="15.75" customHeight="1">
      <c r="B93" s="249"/>
    </row>
    <row r="94" spans="2:2" ht="15.75" customHeight="1">
      <c r="B94" s="249"/>
    </row>
    <row r="95" spans="2:2" ht="15.75" customHeight="1">
      <c r="B95" s="249"/>
    </row>
    <row r="96" spans="2:2" ht="15.75" customHeight="1">
      <c r="B96" s="249"/>
    </row>
    <row r="97" spans="2:2" ht="15.75" customHeight="1">
      <c r="B97" s="249"/>
    </row>
    <row r="98" spans="2:2" ht="15.75" customHeight="1">
      <c r="B98" s="249"/>
    </row>
    <row r="99" spans="2:2" ht="15.75" customHeight="1">
      <c r="B99" s="249"/>
    </row>
    <row r="100" spans="2:2" ht="15.75" customHeight="1">
      <c r="B100" s="249"/>
    </row>
    <row r="101" spans="2:2" ht="15.75" customHeight="1">
      <c r="B101" s="249"/>
    </row>
    <row r="102" spans="2:2" ht="15.75" customHeight="1">
      <c r="B102" s="249"/>
    </row>
    <row r="103" spans="2:2" ht="15.75" customHeight="1">
      <c r="B103" s="249"/>
    </row>
    <row r="104" spans="2:2" ht="15.75" customHeight="1">
      <c r="B104" s="249"/>
    </row>
    <row r="105" spans="2:2" ht="15.75" customHeight="1">
      <c r="B105" s="249"/>
    </row>
    <row r="106" spans="2:2" ht="15.75" customHeight="1">
      <c r="B106" s="249"/>
    </row>
    <row r="107" spans="2:2" ht="15.75" customHeight="1">
      <c r="B107" s="249"/>
    </row>
    <row r="108" spans="2:2" ht="15.75" customHeight="1">
      <c r="B108" s="249"/>
    </row>
    <row r="109" spans="2:2" ht="15.75" customHeight="1">
      <c r="B109" s="249"/>
    </row>
    <row r="110" spans="2:2" ht="15.75" customHeight="1">
      <c r="B110" s="249"/>
    </row>
    <row r="111" spans="2:2" ht="15.75" customHeight="1">
      <c r="B111" s="249"/>
    </row>
    <row r="112" spans="2:2" ht="15.75" customHeight="1">
      <c r="B112" s="249"/>
    </row>
    <row r="113" spans="2:2" ht="15.75" customHeight="1">
      <c r="B113" s="249"/>
    </row>
    <row r="114" spans="2:2" ht="15.75" customHeight="1">
      <c r="B114" s="249"/>
    </row>
    <row r="115" spans="2:2" ht="15.75" customHeight="1">
      <c r="B115" s="249"/>
    </row>
    <row r="116" spans="2:2" ht="15.75" customHeight="1">
      <c r="B116" s="249"/>
    </row>
    <row r="117" spans="2:2" ht="15.75" customHeight="1">
      <c r="B117" s="249"/>
    </row>
    <row r="118" spans="2:2" ht="15.75" customHeight="1">
      <c r="B118" s="249"/>
    </row>
    <row r="119" spans="2:2" ht="15.75" customHeight="1">
      <c r="B119" s="249"/>
    </row>
    <row r="120" spans="2:2" ht="15.75" customHeight="1">
      <c r="B120" s="249"/>
    </row>
    <row r="121" spans="2:2" ht="15.75" customHeight="1">
      <c r="B121" s="249"/>
    </row>
    <row r="122" spans="2:2" ht="15.75" customHeight="1">
      <c r="B122" s="249"/>
    </row>
    <row r="123" spans="2:2" ht="15.75" customHeight="1">
      <c r="B123" s="249"/>
    </row>
    <row r="124" spans="2:2" ht="15.75" customHeight="1">
      <c r="B124" s="249"/>
    </row>
    <row r="125" spans="2:2" ht="15.75" customHeight="1">
      <c r="B125" s="249"/>
    </row>
    <row r="126" spans="2:2" ht="15.75" customHeight="1">
      <c r="B126" s="249"/>
    </row>
    <row r="127" spans="2:2" ht="15.75" customHeight="1">
      <c r="B127" s="249"/>
    </row>
    <row r="128" spans="2:2" ht="15.75" customHeight="1">
      <c r="B128" s="249"/>
    </row>
    <row r="129" spans="2:2" ht="15.75" customHeight="1">
      <c r="B129" s="249"/>
    </row>
    <row r="130" spans="2:2" ht="15.75" customHeight="1">
      <c r="B130" s="249"/>
    </row>
    <row r="131" spans="2:2" ht="15.75" customHeight="1">
      <c r="B131" s="249"/>
    </row>
    <row r="132" spans="2:2" ht="15.75" customHeight="1">
      <c r="B132" s="249"/>
    </row>
    <row r="133" spans="2:2" ht="15.75" customHeight="1">
      <c r="B133" s="249"/>
    </row>
    <row r="134" spans="2:2" ht="15.75" customHeight="1">
      <c r="B134" s="249"/>
    </row>
    <row r="135" spans="2:2" ht="15.75" customHeight="1">
      <c r="B135" s="249"/>
    </row>
    <row r="136" spans="2:2" ht="15.75" customHeight="1">
      <c r="B136" s="249"/>
    </row>
    <row r="137" spans="2:2" ht="15.75" customHeight="1">
      <c r="B137" s="249"/>
    </row>
    <row r="138" spans="2:2" ht="15.75" customHeight="1">
      <c r="B138" s="249"/>
    </row>
    <row r="139" spans="2:2" ht="15.75" customHeight="1">
      <c r="B139" s="249"/>
    </row>
    <row r="140" spans="2:2" ht="15.75" customHeight="1">
      <c r="B140" s="249"/>
    </row>
    <row r="141" spans="2:2" ht="15.75" customHeight="1">
      <c r="B141" s="249"/>
    </row>
    <row r="142" spans="2:2" ht="15.75" customHeight="1">
      <c r="B142" s="249"/>
    </row>
    <row r="143" spans="2:2" ht="15.75" customHeight="1">
      <c r="B143" s="249"/>
    </row>
    <row r="144" spans="2:2" ht="15.75" customHeight="1">
      <c r="B144" s="249"/>
    </row>
    <row r="145" spans="2:2" ht="15.75" customHeight="1">
      <c r="B145" s="249"/>
    </row>
    <row r="146" spans="2:2" ht="15.75" customHeight="1">
      <c r="B146" s="249"/>
    </row>
    <row r="147" spans="2:2" ht="15.75" customHeight="1">
      <c r="B147" s="249"/>
    </row>
    <row r="148" spans="2:2" ht="15.75" customHeight="1">
      <c r="B148" s="249"/>
    </row>
    <row r="149" spans="2:2" ht="15.75" customHeight="1">
      <c r="B149" s="249"/>
    </row>
    <row r="150" spans="2:2" ht="15.75" customHeight="1">
      <c r="B150" s="249"/>
    </row>
    <row r="151" spans="2:2" ht="15.75" customHeight="1">
      <c r="B151" s="249"/>
    </row>
    <row r="152" spans="2:2" ht="15.75" customHeight="1">
      <c r="B152" s="249"/>
    </row>
    <row r="153" spans="2:2" ht="15.75" customHeight="1">
      <c r="B153" s="249"/>
    </row>
    <row r="154" spans="2:2" ht="15.75" customHeight="1">
      <c r="B154" s="249"/>
    </row>
    <row r="155" spans="2:2" ht="15.75" customHeight="1">
      <c r="B155" s="249"/>
    </row>
    <row r="156" spans="2:2" ht="15.75" customHeight="1">
      <c r="B156" s="249"/>
    </row>
    <row r="157" spans="2:2" ht="15.75" customHeight="1">
      <c r="B157" s="249"/>
    </row>
    <row r="158" spans="2:2" ht="15.75" customHeight="1">
      <c r="B158" s="249"/>
    </row>
    <row r="159" spans="2:2" ht="15.75" customHeight="1">
      <c r="B159" s="249"/>
    </row>
    <row r="160" spans="2:2" ht="15.75" customHeight="1">
      <c r="B160" s="249"/>
    </row>
    <row r="161" spans="2:2" ht="15.75" customHeight="1">
      <c r="B161" s="249"/>
    </row>
    <row r="162" spans="2:2" ht="15.75" customHeight="1">
      <c r="B162" s="249"/>
    </row>
    <row r="163" spans="2:2" ht="15.75" customHeight="1">
      <c r="B163" s="249"/>
    </row>
    <row r="164" spans="2:2" ht="15.75" customHeight="1">
      <c r="B164" s="249"/>
    </row>
    <row r="165" spans="2:2" ht="15.75" customHeight="1">
      <c r="B165" s="249"/>
    </row>
    <row r="166" spans="2:2" ht="15.75" customHeight="1">
      <c r="B166" s="249"/>
    </row>
    <row r="167" spans="2:2" ht="15.75" customHeight="1">
      <c r="B167" s="249"/>
    </row>
    <row r="168" spans="2:2" ht="15.75" customHeight="1">
      <c r="B168" s="249"/>
    </row>
    <row r="169" spans="2:2" ht="15.75" customHeight="1">
      <c r="B169" s="249"/>
    </row>
    <row r="170" spans="2:2" ht="15.75" customHeight="1">
      <c r="B170" s="249"/>
    </row>
    <row r="171" spans="2:2" ht="15.75" customHeight="1">
      <c r="B171" s="249"/>
    </row>
    <row r="172" spans="2:2" ht="15.75" customHeight="1">
      <c r="B172" s="249"/>
    </row>
    <row r="173" spans="2:2" ht="15.75" customHeight="1">
      <c r="B173" s="249"/>
    </row>
    <row r="174" spans="2:2" ht="15.75" customHeight="1">
      <c r="B174" s="249"/>
    </row>
    <row r="175" spans="2:2" ht="15.75" customHeight="1">
      <c r="B175" s="249"/>
    </row>
    <row r="176" spans="2:2" ht="15.75" customHeight="1">
      <c r="B176" s="249"/>
    </row>
    <row r="177" spans="2:2" ht="15.75" customHeight="1">
      <c r="B177" s="249"/>
    </row>
    <row r="178" spans="2:2" ht="15.75" customHeight="1">
      <c r="B178" s="249"/>
    </row>
    <row r="179" spans="2:2" ht="15.75" customHeight="1">
      <c r="B179" s="249"/>
    </row>
    <row r="180" spans="2:2" ht="15.75" customHeight="1">
      <c r="B180" s="249"/>
    </row>
    <row r="181" spans="2:2" ht="15.75" customHeight="1">
      <c r="B181" s="249"/>
    </row>
    <row r="182" spans="2:2" ht="15.75" customHeight="1">
      <c r="B182" s="249"/>
    </row>
    <row r="183" spans="2:2" ht="15.75" customHeight="1">
      <c r="B183" s="249"/>
    </row>
    <row r="184" spans="2:2" ht="15.75" customHeight="1">
      <c r="B184" s="249"/>
    </row>
    <row r="185" spans="2:2" ht="15.75" customHeight="1">
      <c r="B185" s="249"/>
    </row>
    <row r="186" spans="2:2" ht="15.75" customHeight="1">
      <c r="B186" s="249"/>
    </row>
    <row r="187" spans="2:2" ht="15.75" customHeight="1">
      <c r="B187" s="249"/>
    </row>
    <row r="188" spans="2:2" ht="15.75" customHeight="1">
      <c r="B188" s="249"/>
    </row>
    <row r="189" spans="2:2" ht="15.75" customHeight="1">
      <c r="B189" s="249"/>
    </row>
    <row r="190" spans="2:2" ht="15.75" customHeight="1">
      <c r="B190" s="249"/>
    </row>
    <row r="191" spans="2:2" ht="15.75" customHeight="1">
      <c r="B191" s="249"/>
    </row>
    <row r="192" spans="2:2" ht="15.75" customHeight="1">
      <c r="B192" s="249"/>
    </row>
    <row r="193" spans="2:2" ht="15.75" customHeight="1">
      <c r="B193" s="249"/>
    </row>
    <row r="194" spans="2:2" ht="15.75" customHeight="1">
      <c r="B194" s="249"/>
    </row>
    <row r="195" spans="2:2" ht="15.75" customHeight="1">
      <c r="B195" s="249"/>
    </row>
    <row r="196" spans="2:2" ht="15.75" customHeight="1">
      <c r="B196" s="249"/>
    </row>
    <row r="197" spans="2:2" ht="15.75" customHeight="1">
      <c r="B197" s="249"/>
    </row>
    <row r="198" spans="2:2" ht="15.75" customHeight="1">
      <c r="B198" s="249"/>
    </row>
    <row r="199" spans="2:2" ht="15.75" customHeight="1">
      <c r="B199" s="249"/>
    </row>
    <row r="200" spans="2:2" ht="15.75" customHeight="1">
      <c r="B200" s="249"/>
    </row>
    <row r="201" spans="2:2" ht="15.75" customHeight="1">
      <c r="B201" s="249"/>
    </row>
    <row r="202" spans="2:2" ht="15.75" customHeight="1">
      <c r="B202" s="249"/>
    </row>
    <row r="203" spans="2:2" ht="15.75" customHeight="1">
      <c r="B203" s="249"/>
    </row>
    <row r="204" spans="2:2" ht="15.75" customHeight="1">
      <c r="B204" s="249"/>
    </row>
    <row r="205" spans="2:2" ht="15.75" customHeight="1">
      <c r="B205" s="249"/>
    </row>
    <row r="206" spans="2:2" ht="15.75" customHeight="1">
      <c r="B206" s="249"/>
    </row>
    <row r="207" spans="2:2" ht="15.75" customHeight="1">
      <c r="B207" s="249"/>
    </row>
    <row r="208" spans="2:2" ht="15.75" customHeight="1">
      <c r="B208" s="249"/>
    </row>
    <row r="209" spans="2:2" ht="15.75" customHeight="1">
      <c r="B209" s="249"/>
    </row>
    <row r="210" spans="2:2" ht="15.75" customHeight="1">
      <c r="B210" s="249"/>
    </row>
    <row r="211" spans="2:2" ht="15.75" customHeight="1">
      <c r="B211" s="249"/>
    </row>
    <row r="212" spans="2:2" ht="15.75" customHeight="1">
      <c r="B212" s="249"/>
    </row>
    <row r="213" spans="2:2" ht="15.75" customHeight="1">
      <c r="B213" s="249"/>
    </row>
    <row r="214" spans="2:2" ht="15.75" customHeight="1">
      <c r="B214" s="249"/>
    </row>
  </sheetData>
  <mergeCells count="10">
    <mergeCell ref="A3:J3"/>
    <mergeCell ref="A4:J4"/>
    <mergeCell ref="A6:A10"/>
    <mergeCell ref="A17:A21"/>
    <mergeCell ref="B6:D6"/>
    <mergeCell ref="E6:G6"/>
    <mergeCell ref="H6:J6"/>
    <mergeCell ref="B7:D7"/>
    <mergeCell ref="E7:G7"/>
    <mergeCell ref="H7:J7"/>
  </mergeCells>
  <phoneticPr fontId="10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view="pageBreakPreview" zoomScale="70" zoomScaleSheetLayoutView="70" workbookViewId="0">
      <selection activeCell="A2" sqref="A2"/>
    </sheetView>
  </sheetViews>
  <sheetFormatPr defaultColWidth="8.75" defaultRowHeight="15.75"/>
  <cols>
    <col min="1" max="1" width="9.875" style="279" customWidth="1"/>
    <col min="2" max="2" width="15.625" style="279" customWidth="1"/>
    <col min="3" max="6" width="14.875" style="279" customWidth="1"/>
    <col min="7" max="7" width="8.625" style="279" customWidth="1"/>
    <col min="8" max="15" width="9.5" style="279" customWidth="1"/>
    <col min="16" max="16384" width="8.75" style="286"/>
  </cols>
  <sheetData>
    <row r="1" spans="1:15" ht="5.0999999999999996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 ht="50.1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1:15" s="436" customFormat="1" ht="21" customHeight="1">
      <c r="A3" s="870" t="s">
        <v>428</v>
      </c>
      <c r="B3" s="870"/>
      <c r="C3" s="870"/>
      <c r="D3" s="870"/>
      <c r="E3" s="870"/>
      <c r="F3" s="870"/>
      <c r="G3" s="519"/>
      <c r="H3" s="824" t="s">
        <v>407</v>
      </c>
      <c r="I3" s="824"/>
      <c r="J3" s="824"/>
      <c r="K3" s="824"/>
      <c r="L3" s="824"/>
      <c r="M3" s="824"/>
      <c r="N3" s="824"/>
      <c r="O3" s="824"/>
    </row>
    <row r="4" spans="1:15" s="436" customFormat="1" ht="20.100000000000001" customHeight="1">
      <c r="A4" s="825" t="s">
        <v>233</v>
      </c>
      <c r="B4" s="825"/>
      <c r="C4" s="825"/>
      <c r="D4" s="825"/>
      <c r="E4" s="825"/>
      <c r="F4" s="825"/>
      <c r="G4" s="520"/>
      <c r="H4" s="825" t="s">
        <v>234</v>
      </c>
      <c r="I4" s="825"/>
      <c r="J4" s="825"/>
      <c r="K4" s="825"/>
      <c r="L4" s="825"/>
      <c r="M4" s="825"/>
      <c r="N4" s="825"/>
      <c r="O4" s="825"/>
    </row>
    <row r="5" spans="1:15" ht="20.100000000000001" customHeight="1">
      <c r="A5" s="257" t="s">
        <v>235</v>
      </c>
      <c r="B5" s="257"/>
      <c r="C5" s="257"/>
      <c r="D5" s="255"/>
      <c r="E5" s="255"/>
      <c r="F5" s="255"/>
      <c r="G5" s="257" t="s">
        <v>235</v>
      </c>
      <c r="H5" s="255"/>
      <c r="I5" s="255"/>
      <c r="J5" s="255"/>
      <c r="K5" s="255"/>
      <c r="L5" s="255"/>
      <c r="M5" s="258"/>
      <c r="N5" s="258"/>
      <c r="O5" s="258"/>
    </row>
    <row r="6" spans="1:15" ht="20.100000000000001" customHeight="1">
      <c r="A6" s="1" t="s">
        <v>236</v>
      </c>
      <c r="B6" s="1"/>
      <c r="C6" s="259"/>
      <c r="D6" s="259"/>
      <c r="E6" s="714" t="s">
        <v>237</v>
      </c>
      <c r="F6" s="714"/>
      <c r="G6" s="1" t="s">
        <v>236</v>
      </c>
      <c r="H6" s="260" t="s">
        <v>238</v>
      </c>
      <c r="I6" s="260"/>
      <c r="J6" s="260"/>
      <c r="K6" s="260"/>
      <c r="L6" s="259"/>
      <c r="M6" s="694" t="s">
        <v>237</v>
      </c>
      <c r="N6" s="694"/>
      <c r="O6" s="694"/>
    </row>
    <row r="7" spans="1:15" s="261" customFormat="1" ht="18" customHeight="1">
      <c r="A7" s="663" t="s">
        <v>684</v>
      </c>
      <c r="B7" s="764" t="s">
        <v>574</v>
      </c>
      <c r="C7" s="764"/>
      <c r="D7" s="527" t="s">
        <v>239</v>
      </c>
      <c r="E7" s="527"/>
      <c r="F7" s="488"/>
      <c r="G7" s="663" t="s">
        <v>685</v>
      </c>
      <c r="H7" s="735" t="s">
        <v>570</v>
      </c>
      <c r="I7" s="764"/>
      <c r="J7" s="764"/>
      <c r="K7" s="736"/>
      <c r="L7" s="735" t="s">
        <v>571</v>
      </c>
      <c r="M7" s="764"/>
      <c r="N7" s="764"/>
      <c r="O7" s="736"/>
    </row>
    <row r="8" spans="1:15" s="261" customFormat="1" ht="18" customHeight="1">
      <c r="A8" s="664"/>
      <c r="B8" s="795" t="s">
        <v>473</v>
      </c>
      <c r="C8" s="795" t="s">
        <v>573</v>
      </c>
      <c r="D8" s="735" t="s">
        <v>686</v>
      </c>
      <c r="E8" s="764"/>
      <c r="F8" s="736"/>
      <c r="G8" s="664"/>
      <c r="H8" s="528" t="s">
        <v>687</v>
      </c>
      <c r="I8" s="529"/>
      <c r="J8" s="394" t="s">
        <v>434</v>
      </c>
      <c r="K8" s="394" t="s">
        <v>435</v>
      </c>
      <c r="L8" s="529" t="s">
        <v>687</v>
      </c>
      <c r="M8" s="529"/>
      <c r="N8" s="394" t="s">
        <v>434</v>
      </c>
      <c r="O8" s="394" t="s">
        <v>688</v>
      </c>
    </row>
    <row r="9" spans="1:15" s="261" customFormat="1" ht="18" customHeight="1">
      <c r="A9" s="664"/>
      <c r="B9" s="664"/>
      <c r="C9" s="664"/>
      <c r="D9" s="476" t="s">
        <v>689</v>
      </c>
      <c r="E9" s="385" t="s">
        <v>690</v>
      </c>
      <c r="F9" s="385" t="s">
        <v>691</v>
      </c>
      <c r="G9" s="664"/>
      <c r="H9" s="528"/>
      <c r="I9" s="385" t="s">
        <v>692</v>
      </c>
      <c r="J9" s="394"/>
      <c r="K9" s="394"/>
      <c r="L9" s="529"/>
      <c r="M9" s="385" t="s">
        <v>693</v>
      </c>
      <c r="N9" s="394"/>
      <c r="O9" s="394"/>
    </row>
    <row r="10" spans="1:15" ht="30" customHeight="1">
      <c r="A10" s="665"/>
      <c r="B10" s="387" t="s">
        <v>240</v>
      </c>
      <c r="C10" s="420" t="s">
        <v>241</v>
      </c>
      <c r="D10" s="387"/>
      <c r="E10" s="388" t="s">
        <v>242</v>
      </c>
      <c r="F10" s="388" t="s">
        <v>243</v>
      </c>
      <c r="G10" s="665"/>
      <c r="H10" s="530" t="s">
        <v>240</v>
      </c>
      <c r="I10" s="420" t="s">
        <v>244</v>
      </c>
      <c r="J10" s="388" t="s">
        <v>245</v>
      </c>
      <c r="K10" s="388" t="s">
        <v>246</v>
      </c>
      <c r="L10" s="531" t="s">
        <v>240</v>
      </c>
      <c r="M10" s="420" t="s">
        <v>247</v>
      </c>
      <c r="N10" s="388" t="s">
        <v>245</v>
      </c>
      <c r="O10" s="388" t="s">
        <v>246</v>
      </c>
    </row>
    <row r="11" spans="1:15" ht="21" customHeight="1">
      <c r="A11" s="72">
        <v>2010</v>
      </c>
      <c r="B11" s="330">
        <v>824</v>
      </c>
      <c r="C11" s="330">
        <v>326</v>
      </c>
      <c r="D11" s="346">
        <v>498</v>
      </c>
      <c r="E11" s="346">
        <v>318</v>
      </c>
      <c r="F11" s="266">
        <v>180</v>
      </c>
      <c r="G11" s="72">
        <v>2010</v>
      </c>
      <c r="H11" s="351">
        <v>2513</v>
      </c>
      <c r="I11" s="330">
        <f>H11/B11</f>
        <v>3.049757281553398</v>
      </c>
      <c r="J11" s="335">
        <v>1276</v>
      </c>
      <c r="K11" s="330">
        <v>1237</v>
      </c>
      <c r="L11" s="330">
        <v>1223</v>
      </c>
      <c r="M11" s="330">
        <f>L11/B11</f>
        <v>1.4842233009708738</v>
      </c>
      <c r="N11" s="330">
        <v>779</v>
      </c>
      <c r="O11" s="338">
        <v>444</v>
      </c>
    </row>
    <row r="12" spans="1:15" s="262" customFormat="1" ht="21" customHeight="1">
      <c r="A12" s="72">
        <v>2015</v>
      </c>
      <c r="B12" s="330">
        <v>683</v>
      </c>
      <c r="C12" s="330">
        <v>298</v>
      </c>
      <c r="D12" s="346">
        <v>385</v>
      </c>
      <c r="E12" s="346">
        <v>225</v>
      </c>
      <c r="F12" s="266">
        <v>160</v>
      </c>
      <c r="G12" s="72">
        <v>2015</v>
      </c>
      <c r="H12" s="351">
        <v>1771</v>
      </c>
      <c r="I12" s="330">
        <f>H12/B12</f>
        <v>2.5929721815519766</v>
      </c>
      <c r="J12" s="330">
        <v>951</v>
      </c>
      <c r="K12" s="330">
        <v>820</v>
      </c>
      <c r="L12" s="330">
        <v>1005</v>
      </c>
      <c r="M12" s="330">
        <f t="shared" ref="M12" si="0">L12/B12</f>
        <v>1.4714494875549049</v>
      </c>
      <c r="N12" s="330">
        <v>661</v>
      </c>
      <c r="O12" s="338">
        <v>344</v>
      </c>
    </row>
    <row r="13" spans="1:15" s="262" customFormat="1" ht="21" customHeight="1">
      <c r="A13" s="73">
        <v>2020</v>
      </c>
      <c r="B13" s="268">
        <v>647</v>
      </c>
      <c r="C13" s="269">
        <v>307</v>
      </c>
      <c r="D13" s="267">
        <v>340</v>
      </c>
      <c r="E13" s="269">
        <v>169</v>
      </c>
      <c r="F13" s="270">
        <v>171</v>
      </c>
      <c r="G13" s="73">
        <v>2020</v>
      </c>
      <c r="H13" s="521">
        <v>1598</v>
      </c>
      <c r="I13" s="131">
        <f>H13/B13</f>
        <v>2.4698608964451312</v>
      </c>
      <c r="J13" s="522">
        <v>861</v>
      </c>
      <c r="K13" s="522">
        <v>737</v>
      </c>
      <c r="L13" s="131">
        <f>SUM(L14:L36)</f>
        <v>908</v>
      </c>
      <c r="M13" s="131">
        <v>1.4</v>
      </c>
      <c r="N13" s="131">
        <f>SUM(N14:N36)</f>
        <v>626</v>
      </c>
      <c r="O13" s="243">
        <f>SUM(O14:O36)</f>
        <v>282</v>
      </c>
    </row>
    <row r="14" spans="1:15" s="262" customFormat="1" ht="21" customHeight="1">
      <c r="A14" s="72" t="s">
        <v>248</v>
      </c>
      <c r="B14" s="271">
        <v>27</v>
      </c>
      <c r="C14" s="333">
        <v>19</v>
      </c>
      <c r="D14" s="333">
        <v>8</v>
      </c>
      <c r="E14" s="333">
        <v>2</v>
      </c>
      <c r="F14" s="97">
        <v>6</v>
      </c>
      <c r="G14" s="72" t="s">
        <v>248</v>
      </c>
      <c r="H14" s="523">
        <v>62</v>
      </c>
      <c r="I14" s="330">
        <f t="shared" ref="I14:I36" si="1">H14/B14</f>
        <v>2.2962962962962963</v>
      </c>
      <c r="J14" s="524">
        <v>35</v>
      </c>
      <c r="K14" s="524">
        <v>27</v>
      </c>
      <c r="L14" s="333">
        <v>42</v>
      </c>
      <c r="M14" s="330">
        <f>L14/B14</f>
        <v>1.5555555555555556</v>
      </c>
      <c r="N14" s="333">
        <v>27</v>
      </c>
      <c r="O14" s="97">
        <v>15</v>
      </c>
    </row>
    <row r="15" spans="1:15" s="262" customFormat="1" ht="21" customHeight="1">
      <c r="A15" s="72" t="s">
        <v>249</v>
      </c>
      <c r="B15" s="271">
        <v>11</v>
      </c>
      <c r="C15" s="333">
        <v>6</v>
      </c>
      <c r="D15" s="333">
        <v>5</v>
      </c>
      <c r="E15" s="333">
        <v>3</v>
      </c>
      <c r="F15" s="97">
        <v>2</v>
      </c>
      <c r="G15" s="72" t="s">
        <v>249</v>
      </c>
      <c r="H15" s="523">
        <v>36</v>
      </c>
      <c r="I15" s="330">
        <f t="shared" si="1"/>
        <v>3.2727272727272729</v>
      </c>
      <c r="J15" s="524">
        <v>21</v>
      </c>
      <c r="K15" s="524">
        <v>15</v>
      </c>
      <c r="L15" s="333">
        <v>17</v>
      </c>
      <c r="M15" s="330">
        <f t="shared" ref="M15:M36" si="2">L15/B15</f>
        <v>1.5454545454545454</v>
      </c>
      <c r="N15" s="333">
        <v>12</v>
      </c>
      <c r="O15" s="97">
        <v>5</v>
      </c>
    </row>
    <row r="16" spans="1:15" s="262" customFormat="1" ht="21" customHeight="1">
      <c r="A16" s="72" t="s">
        <v>575</v>
      </c>
      <c r="B16" s="271">
        <v>12</v>
      </c>
      <c r="C16" s="333">
        <v>8</v>
      </c>
      <c r="D16" s="333">
        <v>4</v>
      </c>
      <c r="E16" s="333">
        <v>2</v>
      </c>
      <c r="F16" s="97">
        <v>2</v>
      </c>
      <c r="G16" s="72" t="s">
        <v>575</v>
      </c>
      <c r="H16" s="523">
        <v>22</v>
      </c>
      <c r="I16" s="330">
        <f t="shared" si="1"/>
        <v>1.8333333333333333</v>
      </c>
      <c r="J16" s="524">
        <v>13</v>
      </c>
      <c r="K16" s="524">
        <v>9</v>
      </c>
      <c r="L16" s="333">
        <v>16</v>
      </c>
      <c r="M16" s="330">
        <f t="shared" si="2"/>
        <v>1.3333333333333333</v>
      </c>
      <c r="N16" s="333">
        <v>12</v>
      </c>
      <c r="O16" s="97">
        <v>4</v>
      </c>
    </row>
    <row r="17" spans="1:15" s="262" customFormat="1" ht="21" customHeight="1">
      <c r="A17" s="72" t="s">
        <v>250</v>
      </c>
      <c r="B17" s="271">
        <v>28</v>
      </c>
      <c r="C17" s="333">
        <v>12</v>
      </c>
      <c r="D17" s="333">
        <v>16</v>
      </c>
      <c r="E17" s="333">
        <v>7</v>
      </c>
      <c r="F17" s="97">
        <v>9</v>
      </c>
      <c r="G17" s="72" t="s">
        <v>250</v>
      </c>
      <c r="H17" s="523">
        <v>75</v>
      </c>
      <c r="I17" s="330">
        <f t="shared" si="1"/>
        <v>2.6785714285714284</v>
      </c>
      <c r="J17" s="524">
        <v>38</v>
      </c>
      <c r="K17" s="524">
        <v>37</v>
      </c>
      <c r="L17" s="333">
        <v>42</v>
      </c>
      <c r="M17" s="330">
        <f t="shared" si="2"/>
        <v>1.5</v>
      </c>
      <c r="N17" s="333">
        <v>28</v>
      </c>
      <c r="O17" s="97">
        <v>14</v>
      </c>
    </row>
    <row r="18" spans="1:15" s="262" customFormat="1" ht="21" customHeight="1">
      <c r="A18" s="72" t="s">
        <v>251</v>
      </c>
      <c r="B18" s="271">
        <v>36</v>
      </c>
      <c r="C18" s="333">
        <v>16</v>
      </c>
      <c r="D18" s="333">
        <v>20</v>
      </c>
      <c r="E18" s="333">
        <v>10</v>
      </c>
      <c r="F18" s="97">
        <v>10</v>
      </c>
      <c r="G18" s="72" t="s">
        <v>251</v>
      </c>
      <c r="H18" s="523">
        <v>95</v>
      </c>
      <c r="I18" s="330">
        <f t="shared" si="1"/>
        <v>2.6388888888888888</v>
      </c>
      <c r="J18" s="524">
        <v>52</v>
      </c>
      <c r="K18" s="524">
        <v>43</v>
      </c>
      <c r="L18" s="333">
        <v>51</v>
      </c>
      <c r="M18" s="330">
        <f t="shared" si="2"/>
        <v>1.4166666666666667</v>
      </c>
      <c r="N18" s="333">
        <v>37</v>
      </c>
      <c r="O18" s="97">
        <v>14</v>
      </c>
    </row>
    <row r="19" spans="1:15" s="262" customFormat="1" ht="21" customHeight="1">
      <c r="A19" s="72" t="s">
        <v>252</v>
      </c>
      <c r="B19" s="271">
        <v>55</v>
      </c>
      <c r="C19" s="333">
        <v>28</v>
      </c>
      <c r="D19" s="333">
        <v>27</v>
      </c>
      <c r="E19" s="333">
        <v>12</v>
      </c>
      <c r="F19" s="97">
        <v>15</v>
      </c>
      <c r="G19" s="72" t="s">
        <v>252</v>
      </c>
      <c r="H19" s="523">
        <v>121</v>
      </c>
      <c r="I19" s="330">
        <f t="shared" si="1"/>
        <v>2.2000000000000002</v>
      </c>
      <c r="J19" s="524">
        <v>71</v>
      </c>
      <c r="K19" s="524">
        <v>50</v>
      </c>
      <c r="L19" s="333">
        <v>72</v>
      </c>
      <c r="M19" s="330">
        <f t="shared" si="2"/>
        <v>1.3090909090909091</v>
      </c>
      <c r="N19" s="333">
        <v>53</v>
      </c>
      <c r="O19" s="97">
        <v>19</v>
      </c>
    </row>
    <row r="20" spans="1:15" s="262" customFormat="1" ht="21" customHeight="1">
      <c r="A20" s="72" t="s">
        <v>253</v>
      </c>
      <c r="B20" s="271">
        <v>10</v>
      </c>
      <c r="C20" s="333">
        <v>8</v>
      </c>
      <c r="D20" s="333">
        <v>2</v>
      </c>
      <c r="E20" s="333">
        <v>1</v>
      </c>
      <c r="F20" s="97">
        <v>1</v>
      </c>
      <c r="G20" s="72" t="s">
        <v>253</v>
      </c>
      <c r="H20" s="523">
        <v>24</v>
      </c>
      <c r="I20" s="330">
        <f t="shared" si="1"/>
        <v>2.4</v>
      </c>
      <c r="J20" s="524">
        <v>10</v>
      </c>
      <c r="K20" s="524">
        <v>14</v>
      </c>
      <c r="L20" s="333">
        <v>11</v>
      </c>
      <c r="M20" s="330">
        <f t="shared" si="2"/>
        <v>1.1000000000000001</v>
      </c>
      <c r="N20" s="333">
        <v>9</v>
      </c>
      <c r="O20" s="97">
        <v>2</v>
      </c>
    </row>
    <row r="21" spans="1:15" s="262" customFormat="1" ht="21" customHeight="1">
      <c r="A21" s="72" t="s">
        <v>254</v>
      </c>
      <c r="B21" s="271">
        <v>9</v>
      </c>
      <c r="C21" s="333">
        <v>4</v>
      </c>
      <c r="D21" s="333">
        <v>5</v>
      </c>
      <c r="E21" s="333">
        <v>1</v>
      </c>
      <c r="F21" s="97">
        <v>4</v>
      </c>
      <c r="G21" s="72" t="s">
        <v>254</v>
      </c>
      <c r="H21" s="523">
        <v>24</v>
      </c>
      <c r="I21" s="330">
        <f t="shared" si="1"/>
        <v>2.6666666666666665</v>
      </c>
      <c r="J21" s="524">
        <v>10</v>
      </c>
      <c r="K21" s="524">
        <v>14</v>
      </c>
      <c r="L21" s="333">
        <v>12</v>
      </c>
      <c r="M21" s="330">
        <f t="shared" si="2"/>
        <v>1.3333333333333333</v>
      </c>
      <c r="N21" s="333">
        <v>9</v>
      </c>
      <c r="O21" s="97">
        <v>3</v>
      </c>
    </row>
    <row r="22" spans="1:15" s="262" customFormat="1" ht="21" customHeight="1">
      <c r="A22" s="72" t="s">
        <v>255</v>
      </c>
      <c r="B22" s="271">
        <v>29</v>
      </c>
      <c r="C22" s="333">
        <v>19</v>
      </c>
      <c r="D22" s="333">
        <v>10</v>
      </c>
      <c r="E22" s="333">
        <v>7</v>
      </c>
      <c r="F22" s="97">
        <v>3</v>
      </c>
      <c r="G22" s="72" t="s">
        <v>255</v>
      </c>
      <c r="H22" s="523">
        <v>80</v>
      </c>
      <c r="I22" s="330">
        <f t="shared" si="1"/>
        <v>2.7586206896551726</v>
      </c>
      <c r="J22" s="524">
        <v>40</v>
      </c>
      <c r="K22" s="524">
        <v>40</v>
      </c>
      <c r="L22" s="333">
        <v>41</v>
      </c>
      <c r="M22" s="330">
        <f t="shared" si="2"/>
        <v>1.4137931034482758</v>
      </c>
      <c r="N22" s="333">
        <v>27</v>
      </c>
      <c r="O22" s="97">
        <v>14</v>
      </c>
    </row>
    <row r="23" spans="1:15" s="262" customFormat="1" ht="21" customHeight="1">
      <c r="A23" s="72" t="s">
        <v>256</v>
      </c>
      <c r="B23" s="271">
        <v>29</v>
      </c>
      <c r="C23" s="333">
        <v>17</v>
      </c>
      <c r="D23" s="333">
        <v>12</v>
      </c>
      <c r="E23" s="333">
        <v>8</v>
      </c>
      <c r="F23" s="97">
        <v>4</v>
      </c>
      <c r="G23" s="72" t="s">
        <v>256</v>
      </c>
      <c r="H23" s="523">
        <v>71</v>
      </c>
      <c r="I23" s="330">
        <f t="shared" si="1"/>
        <v>2.4482758620689653</v>
      </c>
      <c r="J23" s="524">
        <v>40</v>
      </c>
      <c r="K23" s="524">
        <v>31</v>
      </c>
      <c r="L23" s="333">
        <v>44</v>
      </c>
      <c r="M23" s="330">
        <f t="shared" si="2"/>
        <v>1.5172413793103448</v>
      </c>
      <c r="N23" s="333">
        <v>29</v>
      </c>
      <c r="O23" s="97">
        <v>15</v>
      </c>
    </row>
    <row r="24" spans="1:15" s="262" customFormat="1" ht="21" customHeight="1">
      <c r="A24" s="72" t="s">
        <v>257</v>
      </c>
      <c r="B24" s="271">
        <v>5</v>
      </c>
      <c r="C24" s="333">
        <v>3</v>
      </c>
      <c r="D24" s="333">
        <v>2</v>
      </c>
      <c r="E24" s="333">
        <v>2</v>
      </c>
      <c r="F24" s="97" t="s">
        <v>21</v>
      </c>
      <c r="G24" s="72" t="s">
        <v>257</v>
      </c>
      <c r="H24" s="523">
        <v>11</v>
      </c>
      <c r="I24" s="330">
        <f t="shared" si="1"/>
        <v>2.2000000000000002</v>
      </c>
      <c r="J24" s="524">
        <v>6</v>
      </c>
      <c r="K24" s="524">
        <v>5</v>
      </c>
      <c r="L24" s="333">
        <v>9</v>
      </c>
      <c r="M24" s="330">
        <f t="shared" si="2"/>
        <v>1.8</v>
      </c>
      <c r="N24" s="333">
        <v>4</v>
      </c>
      <c r="O24" s="97">
        <v>5</v>
      </c>
    </row>
    <row r="25" spans="1:15" s="262" customFormat="1" ht="21" customHeight="1">
      <c r="A25" s="72" t="s">
        <v>258</v>
      </c>
      <c r="B25" s="271">
        <v>97</v>
      </c>
      <c r="C25" s="333">
        <v>31</v>
      </c>
      <c r="D25" s="333">
        <v>66</v>
      </c>
      <c r="E25" s="333">
        <v>32</v>
      </c>
      <c r="F25" s="97">
        <v>34</v>
      </c>
      <c r="G25" s="72" t="s">
        <v>258</v>
      </c>
      <c r="H25" s="523">
        <v>194</v>
      </c>
      <c r="I25" s="330">
        <f t="shared" si="1"/>
        <v>2</v>
      </c>
      <c r="J25" s="524">
        <v>102</v>
      </c>
      <c r="K25" s="524">
        <v>92</v>
      </c>
      <c r="L25" s="333">
        <v>155</v>
      </c>
      <c r="M25" s="330">
        <f t="shared" si="2"/>
        <v>1.597938144329897</v>
      </c>
      <c r="N25" s="333">
        <v>90</v>
      </c>
      <c r="O25" s="97">
        <v>65</v>
      </c>
    </row>
    <row r="26" spans="1:15" s="262" customFormat="1" ht="21" customHeight="1">
      <c r="A26" s="72" t="s">
        <v>259</v>
      </c>
      <c r="B26" s="271">
        <v>28</v>
      </c>
      <c r="C26" s="333">
        <v>13</v>
      </c>
      <c r="D26" s="333">
        <v>15</v>
      </c>
      <c r="E26" s="333">
        <v>6</v>
      </c>
      <c r="F26" s="97">
        <v>9</v>
      </c>
      <c r="G26" s="72" t="s">
        <v>259</v>
      </c>
      <c r="H26" s="523">
        <v>68</v>
      </c>
      <c r="I26" s="330">
        <f t="shared" si="1"/>
        <v>2.4285714285714284</v>
      </c>
      <c r="J26" s="524">
        <v>39</v>
      </c>
      <c r="K26" s="524">
        <v>29</v>
      </c>
      <c r="L26" s="333">
        <v>35</v>
      </c>
      <c r="M26" s="330">
        <f t="shared" si="2"/>
        <v>1.25</v>
      </c>
      <c r="N26" s="333">
        <v>30</v>
      </c>
      <c r="O26" s="97">
        <v>5</v>
      </c>
    </row>
    <row r="27" spans="1:15" s="262" customFormat="1" ht="21" customHeight="1">
      <c r="A27" s="72" t="s">
        <v>260</v>
      </c>
      <c r="B27" s="271">
        <v>116</v>
      </c>
      <c r="C27" s="333">
        <v>57</v>
      </c>
      <c r="D27" s="333">
        <v>59</v>
      </c>
      <c r="E27" s="333">
        <v>28</v>
      </c>
      <c r="F27" s="97">
        <v>31</v>
      </c>
      <c r="G27" s="72" t="s">
        <v>260</v>
      </c>
      <c r="H27" s="523">
        <v>291</v>
      </c>
      <c r="I27" s="330">
        <f t="shared" si="1"/>
        <v>2.5086206896551726</v>
      </c>
      <c r="J27" s="524">
        <v>157</v>
      </c>
      <c r="K27" s="524">
        <v>134</v>
      </c>
      <c r="L27" s="333">
        <v>152</v>
      </c>
      <c r="M27" s="330">
        <f t="shared" si="2"/>
        <v>1.3103448275862069</v>
      </c>
      <c r="N27" s="333">
        <v>113</v>
      </c>
      <c r="O27" s="97">
        <v>39</v>
      </c>
    </row>
    <row r="28" spans="1:15" s="262" customFormat="1" ht="21" customHeight="1">
      <c r="A28" s="72" t="s">
        <v>261</v>
      </c>
      <c r="B28" s="271">
        <v>48</v>
      </c>
      <c r="C28" s="333">
        <v>17</v>
      </c>
      <c r="D28" s="333">
        <v>31</v>
      </c>
      <c r="E28" s="333">
        <v>16</v>
      </c>
      <c r="F28" s="97">
        <v>15</v>
      </c>
      <c r="G28" s="72" t="s">
        <v>261</v>
      </c>
      <c r="H28" s="523">
        <v>145</v>
      </c>
      <c r="I28" s="330">
        <f t="shared" si="1"/>
        <v>3.0208333333333335</v>
      </c>
      <c r="J28" s="524">
        <v>79</v>
      </c>
      <c r="K28" s="524">
        <v>66</v>
      </c>
      <c r="L28" s="333">
        <v>66</v>
      </c>
      <c r="M28" s="330">
        <f t="shared" si="2"/>
        <v>1.375</v>
      </c>
      <c r="N28" s="333">
        <v>44</v>
      </c>
      <c r="O28" s="97">
        <v>22</v>
      </c>
    </row>
    <row r="29" spans="1:15" s="262" customFormat="1" ht="21" customHeight="1">
      <c r="A29" s="72" t="s">
        <v>262</v>
      </c>
      <c r="B29" s="271">
        <v>15</v>
      </c>
      <c r="C29" s="333">
        <v>5</v>
      </c>
      <c r="D29" s="333">
        <v>10</v>
      </c>
      <c r="E29" s="333">
        <v>5</v>
      </c>
      <c r="F29" s="97">
        <v>5</v>
      </c>
      <c r="G29" s="72" t="s">
        <v>262</v>
      </c>
      <c r="H29" s="523">
        <v>46</v>
      </c>
      <c r="I29" s="330">
        <f t="shared" si="1"/>
        <v>3.0666666666666669</v>
      </c>
      <c r="J29" s="524">
        <v>24</v>
      </c>
      <c r="K29" s="524">
        <v>22</v>
      </c>
      <c r="L29" s="333">
        <v>16</v>
      </c>
      <c r="M29" s="330">
        <f t="shared" si="2"/>
        <v>1.0666666666666667</v>
      </c>
      <c r="N29" s="333">
        <v>14</v>
      </c>
      <c r="O29" s="97">
        <v>2</v>
      </c>
    </row>
    <row r="30" spans="1:15" s="262" customFormat="1" ht="21" customHeight="1">
      <c r="A30" s="72" t="s">
        <v>576</v>
      </c>
      <c r="B30" s="271">
        <v>21</v>
      </c>
      <c r="C30" s="333">
        <v>9</v>
      </c>
      <c r="D30" s="333">
        <v>12</v>
      </c>
      <c r="E30" s="333">
        <v>8</v>
      </c>
      <c r="F30" s="97">
        <v>4</v>
      </c>
      <c r="G30" s="72" t="s">
        <v>576</v>
      </c>
      <c r="H30" s="523">
        <v>48</v>
      </c>
      <c r="I30" s="330">
        <f t="shared" si="1"/>
        <v>2.2857142857142856</v>
      </c>
      <c r="J30" s="524">
        <v>27</v>
      </c>
      <c r="K30" s="524">
        <v>21</v>
      </c>
      <c r="L30" s="333">
        <v>28</v>
      </c>
      <c r="M30" s="330">
        <f t="shared" si="2"/>
        <v>1.3333333333333333</v>
      </c>
      <c r="N30" s="333">
        <v>18</v>
      </c>
      <c r="O30" s="97">
        <v>10</v>
      </c>
    </row>
    <row r="31" spans="1:15" s="262" customFormat="1" ht="21" customHeight="1">
      <c r="A31" s="72" t="s">
        <v>263</v>
      </c>
      <c r="B31" s="271">
        <v>7</v>
      </c>
      <c r="C31" s="333">
        <v>2</v>
      </c>
      <c r="D31" s="333">
        <v>5</v>
      </c>
      <c r="E31" s="333">
        <v>2</v>
      </c>
      <c r="F31" s="97">
        <v>3</v>
      </c>
      <c r="G31" s="72" t="s">
        <v>263</v>
      </c>
      <c r="H31" s="523">
        <v>21</v>
      </c>
      <c r="I31" s="330">
        <f t="shared" si="1"/>
        <v>3</v>
      </c>
      <c r="J31" s="524">
        <v>10</v>
      </c>
      <c r="K31" s="524">
        <v>11</v>
      </c>
      <c r="L31" s="333">
        <v>10</v>
      </c>
      <c r="M31" s="330">
        <f t="shared" si="2"/>
        <v>1.4285714285714286</v>
      </c>
      <c r="N31" s="333">
        <v>8</v>
      </c>
      <c r="O31" s="97">
        <v>2</v>
      </c>
    </row>
    <row r="32" spans="1:15" s="262" customFormat="1" ht="21" customHeight="1">
      <c r="A32" s="72" t="s">
        <v>264</v>
      </c>
      <c r="B32" s="271">
        <v>27</v>
      </c>
      <c r="C32" s="333">
        <v>13</v>
      </c>
      <c r="D32" s="333">
        <v>14</v>
      </c>
      <c r="E32" s="333">
        <v>5</v>
      </c>
      <c r="F32" s="97">
        <v>9</v>
      </c>
      <c r="G32" s="72" t="s">
        <v>264</v>
      </c>
      <c r="H32" s="523">
        <v>71</v>
      </c>
      <c r="I32" s="330">
        <f t="shared" si="1"/>
        <v>2.6296296296296298</v>
      </c>
      <c r="J32" s="524">
        <v>36</v>
      </c>
      <c r="K32" s="524">
        <v>35</v>
      </c>
      <c r="L32" s="333">
        <v>41</v>
      </c>
      <c r="M32" s="330">
        <f t="shared" si="2"/>
        <v>1.5185185185185186</v>
      </c>
      <c r="N32" s="333">
        <v>26</v>
      </c>
      <c r="O32" s="97">
        <v>15</v>
      </c>
    </row>
    <row r="33" spans="1:15" s="262" customFormat="1" ht="21" customHeight="1">
      <c r="A33" s="72" t="s">
        <v>265</v>
      </c>
      <c r="B33" s="271">
        <v>3</v>
      </c>
      <c r="C33" s="333">
        <v>1</v>
      </c>
      <c r="D33" s="333">
        <v>2</v>
      </c>
      <c r="E33" s="333">
        <v>1</v>
      </c>
      <c r="F33" s="97">
        <v>1</v>
      </c>
      <c r="G33" s="72" t="s">
        <v>265</v>
      </c>
      <c r="H33" s="523">
        <v>6</v>
      </c>
      <c r="I33" s="330">
        <f t="shared" si="1"/>
        <v>2</v>
      </c>
      <c r="J33" s="524">
        <v>3</v>
      </c>
      <c r="K33" s="524">
        <v>3</v>
      </c>
      <c r="L33" s="333">
        <v>3</v>
      </c>
      <c r="M33" s="330">
        <f t="shared" si="2"/>
        <v>1</v>
      </c>
      <c r="N33" s="333">
        <v>3</v>
      </c>
      <c r="O33" s="97" t="s">
        <v>21</v>
      </c>
    </row>
    <row r="34" spans="1:15" s="262" customFormat="1" ht="21" customHeight="1">
      <c r="A34" s="72" t="s">
        <v>266</v>
      </c>
      <c r="B34" s="271">
        <v>8</v>
      </c>
      <c r="C34" s="333">
        <v>5</v>
      </c>
      <c r="D34" s="333">
        <v>3</v>
      </c>
      <c r="E34" s="333">
        <v>2</v>
      </c>
      <c r="F34" s="97">
        <v>1</v>
      </c>
      <c r="G34" s="72" t="s">
        <v>266</v>
      </c>
      <c r="H34" s="523">
        <v>23</v>
      </c>
      <c r="I34" s="330">
        <f t="shared" si="1"/>
        <v>2.875</v>
      </c>
      <c r="J34" s="524">
        <v>12</v>
      </c>
      <c r="K34" s="524">
        <v>11</v>
      </c>
      <c r="L34" s="333">
        <v>13</v>
      </c>
      <c r="M34" s="330">
        <f t="shared" si="2"/>
        <v>1.625</v>
      </c>
      <c r="N34" s="333">
        <v>8</v>
      </c>
      <c r="O34" s="97">
        <v>5</v>
      </c>
    </row>
    <row r="35" spans="1:15" s="262" customFormat="1" ht="21" customHeight="1">
      <c r="A35" s="72" t="s">
        <v>267</v>
      </c>
      <c r="B35" s="271">
        <v>15</v>
      </c>
      <c r="C35" s="333">
        <v>7</v>
      </c>
      <c r="D35" s="333">
        <v>8</v>
      </c>
      <c r="E35" s="333">
        <v>5</v>
      </c>
      <c r="F35" s="97">
        <v>3</v>
      </c>
      <c r="G35" s="72" t="s">
        <v>267</v>
      </c>
      <c r="H35" s="523">
        <v>34</v>
      </c>
      <c r="I35" s="330">
        <f t="shared" si="1"/>
        <v>2.2666666666666666</v>
      </c>
      <c r="J35" s="524">
        <v>19</v>
      </c>
      <c r="K35" s="524">
        <v>15</v>
      </c>
      <c r="L35" s="333">
        <v>18</v>
      </c>
      <c r="M35" s="330">
        <f t="shared" si="2"/>
        <v>1.2</v>
      </c>
      <c r="N35" s="333">
        <v>14</v>
      </c>
      <c r="O35" s="97">
        <v>4</v>
      </c>
    </row>
    <row r="36" spans="1:15" s="262" customFormat="1" ht="21" customHeight="1">
      <c r="A36" s="263" t="s">
        <v>268</v>
      </c>
      <c r="B36" s="272">
        <v>11</v>
      </c>
      <c r="C36" s="273">
        <v>7</v>
      </c>
      <c r="D36" s="273">
        <v>4</v>
      </c>
      <c r="E36" s="273">
        <v>4</v>
      </c>
      <c r="F36" s="274" t="s">
        <v>21</v>
      </c>
      <c r="G36" s="263" t="s">
        <v>268</v>
      </c>
      <c r="H36" s="525">
        <v>30</v>
      </c>
      <c r="I36" s="343">
        <f t="shared" si="1"/>
        <v>2.7272727272727271</v>
      </c>
      <c r="J36" s="526">
        <v>17</v>
      </c>
      <c r="K36" s="526">
        <v>13</v>
      </c>
      <c r="L36" s="273">
        <v>14</v>
      </c>
      <c r="M36" s="343">
        <f t="shared" si="2"/>
        <v>1.2727272727272727</v>
      </c>
      <c r="N36" s="273">
        <v>11</v>
      </c>
      <c r="O36" s="274">
        <v>3</v>
      </c>
    </row>
    <row r="37" spans="1:15" ht="15.95" customHeight="1">
      <c r="A37" s="176" t="s">
        <v>269</v>
      </c>
      <c r="B37" s="186"/>
      <c r="C37" s="186"/>
      <c r="D37" s="185"/>
      <c r="E37" s="185"/>
      <c r="F37" s="185"/>
      <c r="G37" s="176" t="s">
        <v>269</v>
      </c>
      <c r="H37" s="176" t="s">
        <v>269</v>
      </c>
      <c r="I37" s="255"/>
      <c r="J37" s="255"/>
      <c r="K37" s="255"/>
      <c r="L37" s="255"/>
      <c r="M37" s="255"/>
      <c r="N37" s="255"/>
      <c r="O37" s="255"/>
    </row>
  </sheetData>
  <mergeCells count="14">
    <mergeCell ref="B8:B9"/>
    <mergeCell ref="C8:C9"/>
    <mergeCell ref="D8:F8"/>
    <mergeCell ref="A3:F3"/>
    <mergeCell ref="H3:O3"/>
    <mergeCell ref="A4:F4"/>
    <mergeCell ref="H4:O4"/>
    <mergeCell ref="E6:F6"/>
    <mergeCell ref="M6:O6"/>
    <mergeCell ref="B7:C7"/>
    <mergeCell ref="H7:K7"/>
    <mergeCell ref="L7:O7"/>
    <mergeCell ref="A7:A10"/>
    <mergeCell ref="G7:G10"/>
  </mergeCells>
  <phoneticPr fontId="10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="70" zoomScaleSheetLayoutView="70" workbookViewId="0">
      <selection activeCell="A2" sqref="A2"/>
    </sheetView>
  </sheetViews>
  <sheetFormatPr defaultColWidth="9" defaultRowHeight="35.1" customHeight="1"/>
  <cols>
    <col min="1" max="1" width="8.625" style="279" customWidth="1"/>
    <col min="2" max="2" width="7.625" style="389" customWidth="1"/>
    <col min="3" max="3" width="7.625" style="390" customWidth="1"/>
    <col min="4" max="4" width="7.625" style="380" customWidth="1"/>
    <col min="5" max="5" width="7.625" style="389" customWidth="1"/>
    <col min="6" max="6" width="7.625" style="390" customWidth="1"/>
    <col min="7" max="7" width="7.625" style="380" customWidth="1"/>
    <col min="8" max="8" width="7.625" style="389" customWidth="1"/>
    <col min="9" max="9" width="7.625" style="390" customWidth="1"/>
    <col min="10" max="11" width="7.625" style="380" customWidth="1"/>
    <col min="12" max="12" width="9" style="279"/>
    <col min="13" max="13" width="9.25" style="286" bestFit="1" customWidth="1"/>
    <col min="14" max="16384" width="9" style="286"/>
  </cols>
  <sheetData>
    <row r="1" spans="1:13" ht="5.0999999999999996" customHeight="1"/>
    <row r="2" spans="1:13" ht="50.1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3" s="381" customFormat="1" ht="21" customHeight="1">
      <c r="A3" s="633" t="s">
        <v>629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390"/>
    </row>
    <row r="4" spans="1:13" s="381" customFormat="1" ht="20.100000000000001" customHeight="1">
      <c r="A4" s="635" t="s">
        <v>165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390"/>
    </row>
    <row r="5" spans="1:13" s="392" customFormat="1" ht="20.100000000000001" customHeight="1">
      <c r="A5" s="10" t="s">
        <v>124</v>
      </c>
      <c r="B5" s="23"/>
      <c r="C5" s="652"/>
      <c r="D5" s="652"/>
      <c r="E5" s="652"/>
      <c r="F5" s="652"/>
      <c r="G5" s="652"/>
      <c r="H5" s="652"/>
      <c r="I5" s="652"/>
      <c r="J5" s="638" t="s">
        <v>166</v>
      </c>
      <c r="K5" s="638"/>
      <c r="L5" s="391"/>
    </row>
    <row r="6" spans="1:13" s="25" customFormat="1" ht="20.100000000000001" customHeight="1">
      <c r="A6" s="646" t="s">
        <v>455</v>
      </c>
      <c r="B6" s="653" t="s">
        <v>780</v>
      </c>
      <c r="C6" s="648"/>
      <c r="D6" s="647" t="s">
        <v>439</v>
      </c>
      <c r="E6" s="648"/>
      <c r="F6" s="647" t="s">
        <v>622</v>
      </c>
      <c r="G6" s="648"/>
      <c r="H6" s="647" t="s">
        <v>440</v>
      </c>
      <c r="I6" s="648"/>
      <c r="J6" s="647" t="s">
        <v>441</v>
      </c>
      <c r="K6" s="648"/>
      <c r="L6" s="24"/>
    </row>
    <row r="7" spans="1:13" s="127" customFormat="1" ht="20.100000000000001" customHeight="1">
      <c r="A7" s="639"/>
      <c r="B7" s="649" t="s">
        <v>4</v>
      </c>
      <c r="C7" s="650"/>
      <c r="D7" s="649" t="s">
        <v>623</v>
      </c>
      <c r="E7" s="650"/>
      <c r="F7" s="649" t="s">
        <v>624</v>
      </c>
      <c r="G7" s="650"/>
      <c r="H7" s="649" t="s">
        <v>448</v>
      </c>
      <c r="I7" s="650"/>
      <c r="J7" s="649" t="s">
        <v>625</v>
      </c>
      <c r="K7" s="650"/>
      <c r="L7" s="393"/>
    </row>
    <row r="8" spans="1:13" s="25" customFormat="1" ht="20.100000000000001" customHeight="1">
      <c r="A8" s="639"/>
      <c r="B8" s="580" t="s">
        <v>432</v>
      </c>
      <c r="C8" s="580" t="s">
        <v>438</v>
      </c>
      <c r="D8" s="580" t="s">
        <v>432</v>
      </c>
      <c r="E8" s="580" t="s">
        <v>438</v>
      </c>
      <c r="F8" s="580" t="s">
        <v>432</v>
      </c>
      <c r="G8" s="580" t="s">
        <v>438</v>
      </c>
      <c r="H8" s="580" t="s">
        <v>432</v>
      </c>
      <c r="I8" s="580" t="s">
        <v>438</v>
      </c>
      <c r="J8" s="580" t="s">
        <v>432</v>
      </c>
      <c r="K8" s="579" t="s">
        <v>438</v>
      </c>
      <c r="L8" s="24"/>
    </row>
    <row r="9" spans="1:13" s="127" customFormat="1" ht="20.100000000000001" customHeight="1">
      <c r="A9" s="640"/>
      <c r="B9" s="582" t="s">
        <v>69</v>
      </c>
      <c r="C9" s="582" t="s">
        <v>163</v>
      </c>
      <c r="D9" s="582" t="s">
        <v>69</v>
      </c>
      <c r="E9" s="582" t="s">
        <v>163</v>
      </c>
      <c r="F9" s="582" t="s">
        <v>69</v>
      </c>
      <c r="G9" s="582" t="s">
        <v>163</v>
      </c>
      <c r="H9" s="582" t="s">
        <v>69</v>
      </c>
      <c r="I9" s="582" t="s">
        <v>163</v>
      </c>
      <c r="J9" s="582" t="s">
        <v>69</v>
      </c>
      <c r="K9" s="583" t="s">
        <v>163</v>
      </c>
      <c r="L9" s="393"/>
    </row>
    <row r="10" spans="1:13" s="28" customFormat="1" ht="122.1" customHeight="1">
      <c r="A10" s="39">
        <v>2015</v>
      </c>
      <c r="B10" s="42">
        <v>3455</v>
      </c>
      <c r="C10" s="369">
        <v>1701</v>
      </c>
      <c r="D10" s="369">
        <v>224</v>
      </c>
      <c r="E10" s="369">
        <v>109</v>
      </c>
      <c r="F10" s="369">
        <v>182</v>
      </c>
      <c r="G10" s="369">
        <v>96</v>
      </c>
      <c r="H10" s="369">
        <v>272</v>
      </c>
      <c r="I10" s="369">
        <v>150</v>
      </c>
      <c r="J10" s="369">
        <v>257</v>
      </c>
      <c r="K10" s="370">
        <v>145</v>
      </c>
      <c r="L10" s="26"/>
      <c r="M10" s="27"/>
    </row>
    <row r="11" spans="1:13" s="28" customFormat="1" ht="122.1" customHeight="1">
      <c r="A11" s="40">
        <v>2020</v>
      </c>
      <c r="B11" s="43">
        <v>5055</v>
      </c>
      <c r="C11" s="43">
        <v>2512</v>
      </c>
      <c r="D11" s="43">
        <v>296</v>
      </c>
      <c r="E11" s="43">
        <v>148</v>
      </c>
      <c r="F11" s="43">
        <v>164</v>
      </c>
      <c r="G11" s="43">
        <v>86</v>
      </c>
      <c r="H11" s="43">
        <v>435</v>
      </c>
      <c r="I11" s="43">
        <v>231</v>
      </c>
      <c r="J11" s="43">
        <v>288</v>
      </c>
      <c r="K11" s="44">
        <v>163</v>
      </c>
      <c r="L11" s="26"/>
      <c r="M11" s="27"/>
    </row>
    <row r="12" spans="1:13" s="25" customFormat="1" ht="20.100000000000001" customHeight="1">
      <c r="A12" s="646" t="s">
        <v>455</v>
      </c>
      <c r="B12" s="647" t="s">
        <v>442</v>
      </c>
      <c r="C12" s="648"/>
      <c r="D12" s="647" t="s">
        <v>443</v>
      </c>
      <c r="E12" s="648"/>
      <c r="F12" s="647" t="s">
        <v>444</v>
      </c>
      <c r="G12" s="648"/>
      <c r="H12" s="647" t="s">
        <v>445</v>
      </c>
      <c r="I12" s="648"/>
      <c r="J12" s="647" t="s">
        <v>446</v>
      </c>
      <c r="K12" s="648"/>
      <c r="L12" s="24"/>
    </row>
    <row r="13" spans="1:13" s="127" customFormat="1" ht="20.100000000000001" customHeight="1">
      <c r="A13" s="639"/>
      <c r="B13" s="649" t="s">
        <v>626</v>
      </c>
      <c r="C13" s="650"/>
      <c r="D13" s="649" t="s">
        <v>627</v>
      </c>
      <c r="E13" s="650"/>
      <c r="F13" s="649" t="s">
        <v>447</v>
      </c>
      <c r="G13" s="650"/>
      <c r="H13" s="649" t="s">
        <v>628</v>
      </c>
      <c r="I13" s="650"/>
      <c r="J13" s="649" t="s">
        <v>167</v>
      </c>
      <c r="K13" s="650"/>
      <c r="L13" s="393"/>
    </row>
    <row r="14" spans="1:13" s="25" customFormat="1" ht="20.100000000000001" customHeight="1">
      <c r="A14" s="639"/>
      <c r="B14" s="580" t="s">
        <v>432</v>
      </c>
      <c r="C14" s="580" t="s">
        <v>438</v>
      </c>
      <c r="D14" s="580" t="s">
        <v>432</v>
      </c>
      <c r="E14" s="580" t="s">
        <v>438</v>
      </c>
      <c r="F14" s="580" t="s">
        <v>432</v>
      </c>
      <c r="G14" s="580" t="s">
        <v>438</v>
      </c>
      <c r="H14" s="580" t="s">
        <v>432</v>
      </c>
      <c r="I14" s="580" t="s">
        <v>438</v>
      </c>
      <c r="J14" s="580" t="s">
        <v>432</v>
      </c>
      <c r="K14" s="580" t="s">
        <v>438</v>
      </c>
      <c r="L14" s="24"/>
    </row>
    <row r="15" spans="1:13" s="127" customFormat="1" ht="20.100000000000001" customHeight="1">
      <c r="A15" s="640"/>
      <c r="B15" s="582" t="s">
        <v>69</v>
      </c>
      <c r="C15" s="582" t="s">
        <v>163</v>
      </c>
      <c r="D15" s="582" t="s">
        <v>69</v>
      </c>
      <c r="E15" s="582" t="s">
        <v>163</v>
      </c>
      <c r="F15" s="582" t="s">
        <v>69</v>
      </c>
      <c r="G15" s="582" t="s">
        <v>163</v>
      </c>
      <c r="H15" s="582" t="s">
        <v>69</v>
      </c>
      <c r="I15" s="582" t="s">
        <v>163</v>
      </c>
      <c r="J15" s="582" t="s">
        <v>69</v>
      </c>
      <c r="K15" s="582" t="s">
        <v>163</v>
      </c>
      <c r="L15" s="393"/>
    </row>
    <row r="16" spans="1:13" s="28" customFormat="1" ht="122.1" customHeight="1">
      <c r="A16" s="18">
        <v>2015</v>
      </c>
      <c r="B16" s="369">
        <v>364</v>
      </c>
      <c r="C16" s="369">
        <v>166</v>
      </c>
      <c r="D16" s="369">
        <v>760</v>
      </c>
      <c r="E16" s="369">
        <v>353</v>
      </c>
      <c r="F16" s="369">
        <v>390</v>
      </c>
      <c r="G16" s="369">
        <v>185</v>
      </c>
      <c r="H16" s="369">
        <v>416</v>
      </c>
      <c r="I16" s="369">
        <v>212</v>
      </c>
      <c r="J16" s="369">
        <v>590</v>
      </c>
      <c r="K16" s="370">
        <v>285</v>
      </c>
      <c r="L16" s="29"/>
    </row>
    <row r="17" spans="1:11" s="28" customFormat="1" ht="122.1" customHeight="1">
      <c r="A17" s="41">
        <v>2020</v>
      </c>
      <c r="B17" s="45">
        <v>479</v>
      </c>
      <c r="C17" s="45">
        <v>220</v>
      </c>
      <c r="D17" s="45">
        <v>1023</v>
      </c>
      <c r="E17" s="45">
        <v>451</v>
      </c>
      <c r="F17" s="45">
        <v>792</v>
      </c>
      <c r="G17" s="45">
        <v>392</v>
      </c>
      <c r="H17" s="45">
        <v>579</v>
      </c>
      <c r="I17" s="45">
        <v>309</v>
      </c>
      <c r="J17" s="45">
        <v>999</v>
      </c>
      <c r="K17" s="46">
        <v>512</v>
      </c>
    </row>
    <row r="18" spans="1:11" ht="15.75">
      <c r="A18" s="30" t="s">
        <v>168</v>
      </c>
      <c r="B18" s="31"/>
      <c r="C18" s="355"/>
      <c r="D18" s="32"/>
      <c r="E18" s="31"/>
      <c r="F18" s="355"/>
      <c r="G18" s="651"/>
      <c r="H18" s="651"/>
      <c r="I18" s="651"/>
      <c r="J18" s="651"/>
      <c r="K18" s="651"/>
    </row>
    <row r="19" spans="1:11" ht="35.1" customHeight="1">
      <c r="A19" s="33"/>
      <c r="B19" s="34"/>
      <c r="C19" s="327"/>
      <c r="D19" s="35"/>
      <c r="E19" s="34"/>
      <c r="F19" s="327"/>
      <c r="G19" s="35"/>
      <c r="H19" s="34"/>
      <c r="I19" s="327"/>
      <c r="J19" s="35"/>
      <c r="K19" s="35"/>
    </row>
    <row r="21" spans="1:11" ht="35.1" customHeight="1">
      <c r="E21" s="36"/>
      <c r="H21" s="37"/>
      <c r="I21" s="38"/>
    </row>
  </sheetData>
  <mergeCells count="27">
    <mergeCell ref="G18:K18"/>
    <mergeCell ref="A3:K3"/>
    <mergeCell ref="A4:K4"/>
    <mergeCell ref="C5:I5"/>
    <mergeCell ref="J5:K5"/>
    <mergeCell ref="J13:K13"/>
    <mergeCell ref="A6:A9"/>
    <mergeCell ref="A12:A15"/>
    <mergeCell ref="B6:C6"/>
    <mergeCell ref="B7:C7"/>
    <mergeCell ref="J6:K6"/>
    <mergeCell ref="H6:I6"/>
    <mergeCell ref="F6:G6"/>
    <mergeCell ref="D6:E6"/>
    <mergeCell ref="J7:K7"/>
    <mergeCell ref="H7:I7"/>
    <mergeCell ref="F7:G7"/>
    <mergeCell ref="D7:E7"/>
    <mergeCell ref="J12:K12"/>
    <mergeCell ref="H12:I12"/>
    <mergeCell ref="F12:G12"/>
    <mergeCell ref="D12:E12"/>
    <mergeCell ref="B12:C12"/>
    <mergeCell ref="H13:I13"/>
    <mergeCell ref="F13:G13"/>
    <mergeCell ref="D13:E13"/>
    <mergeCell ref="B13:C13"/>
  </mergeCells>
  <phoneticPr fontId="10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view="pageBreakPreview" zoomScale="70" zoomScaleSheetLayoutView="70" workbookViewId="0">
      <selection activeCell="A2" sqref="A2"/>
    </sheetView>
  </sheetViews>
  <sheetFormatPr defaultColWidth="8.625" defaultRowHeight="15.75"/>
  <cols>
    <col min="1" max="1" width="10.625" style="279" customWidth="1"/>
    <col min="2" max="6" width="14.625" style="279" customWidth="1"/>
    <col min="7" max="7" width="10.75" style="279" customWidth="1"/>
    <col min="8" max="15" width="9.125" style="279" customWidth="1"/>
    <col min="16" max="16384" width="8.625" style="279"/>
  </cols>
  <sheetData>
    <row r="1" spans="1:15" ht="5.0999999999999996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 ht="50.1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1:15" s="390" customFormat="1" ht="21" customHeight="1">
      <c r="A3" s="870" t="s">
        <v>429</v>
      </c>
      <c r="B3" s="870"/>
      <c r="C3" s="870"/>
      <c r="D3" s="870"/>
      <c r="E3" s="870"/>
      <c r="F3" s="870"/>
      <c r="G3" s="824" t="s">
        <v>407</v>
      </c>
      <c r="H3" s="824"/>
      <c r="I3" s="824"/>
      <c r="J3" s="824"/>
      <c r="K3" s="824"/>
      <c r="L3" s="824"/>
      <c r="M3" s="824"/>
      <c r="N3" s="824"/>
      <c r="O3" s="824"/>
    </row>
    <row r="4" spans="1:15" s="390" customFormat="1" ht="20.100000000000001" customHeight="1">
      <c r="A4" s="871" t="s">
        <v>270</v>
      </c>
      <c r="B4" s="871"/>
      <c r="C4" s="871"/>
      <c r="D4" s="871"/>
      <c r="E4" s="871"/>
      <c r="F4" s="871"/>
      <c r="G4" s="871" t="s">
        <v>271</v>
      </c>
      <c r="H4" s="871"/>
      <c r="I4" s="871"/>
      <c r="J4" s="871"/>
      <c r="K4" s="871"/>
      <c r="L4" s="871"/>
      <c r="M4" s="871"/>
      <c r="N4" s="871"/>
      <c r="O4" s="871"/>
    </row>
    <row r="5" spans="1:15" ht="20.100000000000001" customHeight="1">
      <c r="A5" s="257" t="s">
        <v>272</v>
      </c>
      <c r="B5" s="257"/>
      <c r="C5" s="257"/>
      <c r="D5" s="255"/>
      <c r="E5" s="255"/>
      <c r="F5" s="255"/>
      <c r="G5" s="257" t="s">
        <v>272</v>
      </c>
      <c r="H5" s="255"/>
      <c r="I5" s="255"/>
      <c r="J5" s="255"/>
      <c r="K5" s="255"/>
      <c r="L5" s="255"/>
      <c r="M5" s="258"/>
      <c r="N5" s="258"/>
      <c r="O5" s="258"/>
    </row>
    <row r="6" spans="1:15" ht="20.100000000000001" customHeight="1">
      <c r="A6" s="1" t="s">
        <v>236</v>
      </c>
      <c r="B6" s="1"/>
      <c r="C6" s="259"/>
      <c r="D6" s="259"/>
      <c r="E6" s="714" t="s">
        <v>237</v>
      </c>
      <c r="F6" s="714"/>
      <c r="G6" s="1" t="s">
        <v>236</v>
      </c>
      <c r="H6" s="872" t="s">
        <v>238</v>
      </c>
      <c r="I6" s="872"/>
      <c r="J6" s="872"/>
      <c r="K6" s="260"/>
      <c r="L6" s="259"/>
      <c r="M6" s="694" t="s">
        <v>237</v>
      </c>
      <c r="N6" s="694"/>
      <c r="O6" s="694"/>
    </row>
    <row r="7" spans="1:15" s="261" customFormat="1" ht="18" customHeight="1">
      <c r="A7" s="663" t="s">
        <v>759</v>
      </c>
      <c r="B7" s="735" t="s">
        <v>577</v>
      </c>
      <c r="C7" s="764"/>
      <c r="D7" s="764"/>
      <c r="E7" s="764"/>
      <c r="F7" s="736"/>
      <c r="G7" s="663" t="s">
        <v>759</v>
      </c>
      <c r="H7" s="735" t="s">
        <v>694</v>
      </c>
      <c r="I7" s="764"/>
      <c r="J7" s="764"/>
      <c r="K7" s="736"/>
      <c r="L7" s="735" t="s">
        <v>695</v>
      </c>
      <c r="M7" s="764"/>
      <c r="N7" s="764"/>
      <c r="O7" s="736"/>
    </row>
    <row r="8" spans="1:15" s="261" customFormat="1" ht="18" customHeight="1">
      <c r="A8" s="664"/>
      <c r="B8" s="795" t="s">
        <v>473</v>
      </c>
      <c r="C8" s="795" t="s">
        <v>696</v>
      </c>
      <c r="D8" s="735" t="s">
        <v>578</v>
      </c>
      <c r="E8" s="764"/>
      <c r="F8" s="736"/>
      <c r="G8" s="664"/>
      <c r="H8" s="535" t="s">
        <v>697</v>
      </c>
      <c r="I8" s="416"/>
      <c r="J8" s="426" t="s">
        <v>618</v>
      </c>
      <c r="K8" s="426" t="s">
        <v>435</v>
      </c>
      <c r="L8" s="416" t="s">
        <v>697</v>
      </c>
      <c r="M8" s="416"/>
      <c r="N8" s="426" t="s">
        <v>434</v>
      </c>
      <c r="O8" s="426" t="s">
        <v>619</v>
      </c>
    </row>
    <row r="9" spans="1:15" s="261" customFormat="1" ht="18" customHeight="1">
      <c r="A9" s="664"/>
      <c r="B9" s="664"/>
      <c r="C9" s="664"/>
      <c r="D9" s="536" t="s">
        <v>572</v>
      </c>
      <c r="E9" s="424" t="s">
        <v>698</v>
      </c>
      <c r="F9" s="424" t="s">
        <v>699</v>
      </c>
      <c r="G9" s="664"/>
      <c r="H9" s="535"/>
      <c r="I9" s="424" t="s">
        <v>700</v>
      </c>
      <c r="J9" s="426"/>
      <c r="K9" s="426"/>
      <c r="L9" s="416"/>
      <c r="M9" s="424" t="s">
        <v>569</v>
      </c>
      <c r="N9" s="426"/>
      <c r="O9" s="426"/>
    </row>
    <row r="10" spans="1:15" s="286" customFormat="1" ht="30" customHeight="1">
      <c r="A10" s="665"/>
      <c r="B10" s="387" t="s">
        <v>273</v>
      </c>
      <c r="C10" s="420" t="s">
        <v>274</v>
      </c>
      <c r="D10" s="387" t="s">
        <v>275</v>
      </c>
      <c r="E10" s="388" t="s">
        <v>276</v>
      </c>
      <c r="F10" s="388" t="s">
        <v>277</v>
      </c>
      <c r="G10" s="665"/>
      <c r="H10" s="530" t="s">
        <v>273</v>
      </c>
      <c r="I10" s="420" t="s">
        <v>278</v>
      </c>
      <c r="J10" s="388" t="s">
        <v>279</v>
      </c>
      <c r="K10" s="388" t="s">
        <v>280</v>
      </c>
      <c r="L10" s="531" t="s">
        <v>273</v>
      </c>
      <c r="M10" s="420" t="s">
        <v>281</v>
      </c>
      <c r="N10" s="388" t="s">
        <v>279</v>
      </c>
      <c r="O10" s="388" t="s">
        <v>280</v>
      </c>
    </row>
    <row r="11" spans="1:15" ht="21" customHeight="1">
      <c r="A11" s="72">
        <v>2010</v>
      </c>
      <c r="B11" s="351">
        <v>3</v>
      </c>
      <c r="C11" s="330">
        <v>1</v>
      </c>
      <c r="D11" s="346">
        <v>2</v>
      </c>
      <c r="E11" s="346">
        <v>2</v>
      </c>
      <c r="F11" s="266" t="s">
        <v>21</v>
      </c>
      <c r="G11" s="72">
        <v>2010</v>
      </c>
      <c r="H11" s="352">
        <v>10</v>
      </c>
      <c r="I11" s="335">
        <v>3.3333333333333335</v>
      </c>
      <c r="J11" s="335">
        <v>6</v>
      </c>
      <c r="K11" s="335">
        <v>4</v>
      </c>
      <c r="L11" s="348">
        <v>5</v>
      </c>
      <c r="M11" s="348">
        <v>1.6666666666666667</v>
      </c>
      <c r="N11" s="348">
        <v>5</v>
      </c>
      <c r="O11" s="534" t="s">
        <v>21</v>
      </c>
    </row>
    <row r="12" spans="1:15" s="277" customFormat="1" ht="21" customHeight="1">
      <c r="A12" s="72">
        <v>2015</v>
      </c>
      <c r="B12" s="351">
        <v>2</v>
      </c>
      <c r="C12" s="330">
        <v>1</v>
      </c>
      <c r="D12" s="346">
        <v>1</v>
      </c>
      <c r="E12" s="346">
        <v>1</v>
      </c>
      <c r="F12" s="266" t="s">
        <v>21</v>
      </c>
      <c r="G12" s="72">
        <v>2015</v>
      </c>
      <c r="H12" s="351">
        <v>3</v>
      </c>
      <c r="I12" s="330">
        <v>1.5</v>
      </c>
      <c r="J12" s="330">
        <v>2</v>
      </c>
      <c r="K12" s="330">
        <v>1</v>
      </c>
      <c r="L12" s="346">
        <v>2</v>
      </c>
      <c r="M12" s="346">
        <v>1</v>
      </c>
      <c r="N12" s="346">
        <v>2</v>
      </c>
      <c r="O12" s="266" t="s">
        <v>21</v>
      </c>
    </row>
    <row r="13" spans="1:15" s="277" customFormat="1" ht="21" customHeight="1">
      <c r="A13" s="73">
        <v>2020</v>
      </c>
      <c r="B13" s="532">
        <v>16</v>
      </c>
      <c r="C13" s="131">
        <v>5</v>
      </c>
      <c r="D13" s="267">
        <v>11</v>
      </c>
      <c r="E13" s="267">
        <v>8</v>
      </c>
      <c r="F13" s="533">
        <v>3</v>
      </c>
      <c r="G13" s="73">
        <v>2020</v>
      </c>
      <c r="H13" s="532">
        <v>39</v>
      </c>
      <c r="I13" s="131">
        <v>2.4</v>
      </c>
      <c r="J13" s="131">
        <v>23</v>
      </c>
      <c r="K13" s="131">
        <v>16</v>
      </c>
      <c r="L13" s="267">
        <v>23</v>
      </c>
      <c r="M13" s="267">
        <v>1.4</v>
      </c>
      <c r="N13" s="267">
        <v>17</v>
      </c>
      <c r="O13" s="533">
        <v>6</v>
      </c>
    </row>
    <row r="14" spans="1:15" s="277" customFormat="1" ht="21" customHeight="1">
      <c r="A14" s="72" t="s">
        <v>282</v>
      </c>
      <c r="B14" s="271">
        <v>1</v>
      </c>
      <c r="C14" s="333" t="s">
        <v>21</v>
      </c>
      <c r="D14" s="333">
        <v>1</v>
      </c>
      <c r="E14" s="333">
        <v>1</v>
      </c>
      <c r="F14" s="97" t="s">
        <v>21</v>
      </c>
      <c r="G14" s="72" t="s">
        <v>282</v>
      </c>
      <c r="H14" s="271">
        <v>2</v>
      </c>
      <c r="I14" s="333">
        <v>2</v>
      </c>
      <c r="J14" s="333">
        <v>1</v>
      </c>
      <c r="K14" s="333">
        <v>1</v>
      </c>
      <c r="L14" s="333">
        <v>2</v>
      </c>
      <c r="M14" s="330">
        <v>2</v>
      </c>
      <c r="N14" s="333">
        <v>1</v>
      </c>
      <c r="O14" s="97">
        <v>1</v>
      </c>
    </row>
    <row r="15" spans="1:15" s="277" customFormat="1" ht="21" customHeight="1">
      <c r="A15" s="72" t="s">
        <v>283</v>
      </c>
      <c r="B15" s="271">
        <v>1</v>
      </c>
      <c r="C15" s="333">
        <v>1</v>
      </c>
      <c r="D15" s="333" t="s">
        <v>21</v>
      </c>
      <c r="E15" s="333" t="s">
        <v>21</v>
      </c>
      <c r="F15" s="97" t="s">
        <v>21</v>
      </c>
      <c r="G15" s="72" t="s">
        <v>283</v>
      </c>
      <c r="H15" s="271">
        <v>1</v>
      </c>
      <c r="I15" s="330">
        <v>1</v>
      </c>
      <c r="J15" s="333">
        <v>1</v>
      </c>
      <c r="K15" s="333" t="s">
        <v>21</v>
      </c>
      <c r="L15" s="333">
        <v>1</v>
      </c>
      <c r="M15" s="346">
        <v>1</v>
      </c>
      <c r="N15" s="333">
        <v>1</v>
      </c>
      <c r="O15" s="97" t="s">
        <v>21</v>
      </c>
    </row>
    <row r="16" spans="1:15" s="277" customFormat="1" ht="21" customHeight="1">
      <c r="A16" s="72" t="s">
        <v>579</v>
      </c>
      <c r="B16" s="271" t="s">
        <v>21</v>
      </c>
      <c r="C16" s="333" t="s">
        <v>21</v>
      </c>
      <c r="D16" s="333" t="s">
        <v>21</v>
      </c>
      <c r="E16" s="333" t="s">
        <v>21</v>
      </c>
      <c r="F16" s="97" t="s">
        <v>21</v>
      </c>
      <c r="G16" s="72" t="s">
        <v>579</v>
      </c>
      <c r="H16" s="271" t="s">
        <v>21</v>
      </c>
      <c r="I16" s="333" t="s">
        <v>21</v>
      </c>
      <c r="J16" s="333" t="s">
        <v>21</v>
      </c>
      <c r="K16" s="333" t="s">
        <v>21</v>
      </c>
      <c r="L16" s="333" t="s">
        <v>21</v>
      </c>
      <c r="M16" s="333" t="s">
        <v>21</v>
      </c>
      <c r="N16" s="333" t="s">
        <v>21</v>
      </c>
      <c r="O16" s="97" t="s">
        <v>21</v>
      </c>
    </row>
    <row r="17" spans="1:15" s="277" customFormat="1" ht="21" customHeight="1">
      <c r="A17" s="72" t="s">
        <v>284</v>
      </c>
      <c r="B17" s="271" t="s">
        <v>21</v>
      </c>
      <c r="C17" s="333" t="s">
        <v>21</v>
      </c>
      <c r="D17" s="333" t="s">
        <v>21</v>
      </c>
      <c r="E17" s="333" t="s">
        <v>21</v>
      </c>
      <c r="F17" s="97" t="s">
        <v>21</v>
      </c>
      <c r="G17" s="72" t="s">
        <v>284</v>
      </c>
      <c r="H17" s="271" t="s">
        <v>21</v>
      </c>
      <c r="I17" s="333" t="s">
        <v>21</v>
      </c>
      <c r="J17" s="333" t="s">
        <v>21</v>
      </c>
      <c r="K17" s="333" t="s">
        <v>21</v>
      </c>
      <c r="L17" s="333" t="s">
        <v>21</v>
      </c>
      <c r="M17" s="333" t="s">
        <v>21</v>
      </c>
      <c r="N17" s="333" t="s">
        <v>21</v>
      </c>
      <c r="O17" s="97" t="s">
        <v>21</v>
      </c>
    </row>
    <row r="18" spans="1:15" s="277" customFormat="1" ht="21" customHeight="1">
      <c r="A18" s="72" t="s">
        <v>285</v>
      </c>
      <c r="B18" s="271">
        <v>3</v>
      </c>
      <c r="C18" s="333" t="s">
        <v>21</v>
      </c>
      <c r="D18" s="333">
        <v>3</v>
      </c>
      <c r="E18" s="333">
        <v>3</v>
      </c>
      <c r="F18" s="97" t="s">
        <v>21</v>
      </c>
      <c r="G18" s="72" t="s">
        <v>285</v>
      </c>
      <c r="H18" s="271">
        <v>8</v>
      </c>
      <c r="I18" s="333">
        <v>2.7</v>
      </c>
      <c r="J18" s="333">
        <v>5</v>
      </c>
      <c r="K18" s="333">
        <v>3</v>
      </c>
      <c r="L18" s="333">
        <v>3</v>
      </c>
      <c r="M18" s="330">
        <v>1</v>
      </c>
      <c r="N18" s="333">
        <v>3</v>
      </c>
      <c r="O18" s="97" t="s">
        <v>21</v>
      </c>
    </row>
    <row r="19" spans="1:15" s="277" customFormat="1" ht="21" customHeight="1">
      <c r="A19" s="72" t="s">
        <v>286</v>
      </c>
      <c r="B19" s="271">
        <v>1</v>
      </c>
      <c r="C19" s="333" t="s">
        <v>21</v>
      </c>
      <c r="D19" s="333">
        <v>1</v>
      </c>
      <c r="E19" s="333">
        <v>1</v>
      </c>
      <c r="F19" s="97" t="s">
        <v>21</v>
      </c>
      <c r="G19" s="72" t="s">
        <v>286</v>
      </c>
      <c r="H19" s="271">
        <v>3</v>
      </c>
      <c r="I19" s="333">
        <v>3</v>
      </c>
      <c r="J19" s="333">
        <v>2</v>
      </c>
      <c r="K19" s="333">
        <v>1</v>
      </c>
      <c r="L19" s="333">
        <v>2</v>
      </c>
      <c r="M19" s="330">
        <v>2</v>
      </c>
      <c r="N19" s="333">
        <v>1</v>
      </c>
      <c r="O19" s="97">
        <v>1</v>
      </c>
    </row>
    <row r="20" spans="1:15" s="277" customFormat="1" ht="21" customHeight="1">
      <c r="A20" s="72" t="s">
        <v>287</v>
      </c>
      <c r="B20" s="271" t="s">
        <v>21</v>
      </c>
      <c r="C20" s="333" t="s">
        <v>21</v>
      </c>
      <c r="D20" s="333" t="s">
        <v>21</v>
      </c>
      <c r="E20" s="333" t="s">
        <v>21</v>
      </c>
      <c r="F20" s="97" t="s">
        <v>21</v>
      </c>
      <c r="G20" s="72" t="s">
        <v>287</v>
      </c>
      <c r="H20" s="271" t="s">
        <v>21</v>
      </c>
      <c r="I20" s="333" t="s">
        <v>21</v>
      </c>
      <c r="J20" s="333" t="s">
        <v>21</v>
      </c>
      <c r="K20" s="333" t="s">
        <v>21</v>
      </c>
      <c r="L20" s="333" t="s">
        <v>21</v>
      </c>
      <c r="M20" s="333" t="s">
        <v>21</v>
      </c>
      <c r="N20" s="333" t="s">
        <v>21</v>
      </c>
      <c r="O20" s="97" t="s">
        <v>21</v>
      </c>
    </row>
    <row r="21" spans="1:15" s="277" customFormat="1" ht="21" customHeight="1">
      <c r="A21" s="72" t="s">
        <v>288</v>
      </c>
      <c r="B21" s="271" t="s">
        <v>21</v>
      </c>
      <c r="C21" s="333" t="s">
        <v>21</v>
      </c>
      <c r="D21" s="333" t="s">
        <v>21</v>
      </c>
      <c r="E21" s="333" t="s">
        <v>21</v>
      </c>
      <c r="F21" s="97" t="s">
        <v>21</v>
      </c>
      <c r="G21" s="72" t="s">
        <v>288</v>
      </c>
      <c r="H21" s="271" t="s">
        <v>21</v>
      </c>
      <c r="I21" s="333" t="s">
        <v>21</v>
      </c>
      <c r="J21" s="333" t="s">
        <v>21</v>
      </c>
      <c r="K21" s="333" t="s">
        <v>21</v>
      </c>
      <c r="L21" s="333" t="s">
        <v>21</v>
      </c>
      <c r="M21" s="333" t="s">
        <v>21</v>
      </c>
      <c r="N21" s="333" t="s">
        <v>21</v>
      </c>
      <c r="O21" s="97" t="s">
        <v>21</v>
      </c>
    </row>
    <row r="22" spans="1:15" s="277" customFormat="1" ht="21" customHeight="1">
      <c r="A22" s="72" t="s">
        <v>289</v>
      </c>
      <c r="B22" s="271" t="s">
        <v>21</v>
      </c>
      <c r="C22" s="333" t="s">
        <v>21</v>
      </c>
      <c r="D22" s="333" t="s">
        <v>21</v>
      </c>
      <c r="E22" s="333" t="s">
        <v>21</v>
      </c>
      <c r="F22" s="97" t="s">
        <v>21</v>
      </c>
      <c r="G22" s="72" t="s">
        <v>289</v>
      </c>
      <c r="H22" s="271" t="s">
        <v>21</v>
      </c>
      <c r="I22" s="333" t="s">
        <v>21</v>
      </c>
      <c r="J22" s="333" t="s">
        <v>21</v>
      </c>
      <c r="K22" s="333" t="s">
        <v>21</v>
      </c>
      <c r="L22" s="333" t="s">
        <v>21</v>
      </c>
      <c r="M22" s="333" t="s">
        <v>21</v>
      </c>
      <c r="N22" s="333" t="s">
        <v>21</v>
      </c>
      <c r="O22" s="97" t="s">
        <v>21</v>
      </c>
    </row>
    <row r="23" spans="1:15" s="277" customFormat="1" ht="21" customHeight="1">
      <c r="A23" s="72" t="s">
        <v>290</v>
      </c>
      <c r="B23" s="271" t="s">
        <v>21</v>
      </c>
      <c r="C23" s="333" t="s">
        <v>21</v>
      </c>
      <c r="D23" s="333" t="s">
        <v>21</v>
      </c>
      <c r="E23" s="333" t="s">
        <v>21</v>
      </c>
      <c r="F23" s="97" t="s">
        <v>21</v>
      </c>
      <c r="G23" s="72" t="s">
        <v>290</v>
      </c>
      <c r="H23" s="271" t="s">
        <v>21</v>
      </c>
      <c r="I23" s="333" t="s">
        <v>21</v>
      </c>
      <c r="J23" s="333" t="s">
        <v>21</v>
      </c>
      <c r="K23" s="333" t="s">
        <v>21</v>
      </c>
      <c r="L23" s="333" t="s">
        <v>21</v>
      </c>
      <c r="M23" s="333" t="s">
        <v>21</v>
      </c>
      <c r="N23" s="333" t="s">
        <v>21</v>
      </c>
      <c r="O23" s="97" t="s">
        <v>21</v>
      </c>
    </row>
    <row r="24" spans="1:15" s="277" customFormat="1" ht="21" customHeight="1">
      <c r="A24" s="72" t="s">
        <v>291</v>
      </c>
      <c r="B24" s="271" t="s">
        <v>21</v>
      </c>
      <c r="C24" s="333" t="s">
        <v>21</v>
      </c>
      <c r="D24" s="333" t="s">
        <v>21</v>
      </c>
      <c r="E24" s="333" t="s">
        <v>21</v>
      </c>
      <c r="F24" s="97" t="s">
        <v>21</v>
      </c>
      <c r="G24" s="72" t="s">
        <v>291</v>
      </c>
      <c r="H24" s="271" t="s">
        <v>21</v>
      </c>
      <c r="I24" s="333" t="s">
        <v>21</v>
      </c>
      <c r="J24" s="333" t="s">
        <v>21</v>
      </c>
      <c r="K24" s="333" t="s">
        <v>21</v>
      </c>
      <c r="L24" s="333" t="s">
        <v>21</v>
      </c>
      <c r="M24" s="333" t="s">
        <v>21</v>
      </c>
      <c r="N24" s="333" t="s">
        <v>21</v>
      </c>
      <c r="O24" s="97" t="s">
        <v>21</v>
      </c>
    </row>
    <row r="25" spans="1:15" s="277" customFormat="1" ht="21" customHeight="1">
      <c r="A25" s="72" t="s">
        <v>292</v>
      </c>
      <c r="B25" s="271" t="s">
        <v>21</v>
      </c>
      <c r="C25" s="333" t="s">
        <v>21</v>
      </c>
      <c r="D25" s="333" t="s">
        <v>21</v>
      </c>
      <c r="E25" s="333" t="s">
        <v>21</v>
      </c>
      <c r="F25" s="97" t="s">
        <v>21</v>
      </c>
      <c r="G25" s="72" t="s">
        <v>292</v>
      </c>
      <c r="H25" s="271" t="s">
        <v>21</v>
      </c>
      <c r="I25" s="333" t="s">
        <v>21</v>
      </c>
      <c r="J25" s="333" t="s">
        <v>21</v>
      </c>
      <c r="K25" s="333" t="s">
        <v>21</v>
      </c>
      <c r="L25" s="333" t="s">
        <v>21</v>
      </c>
      <c r="M25" s="333" t="s">
        <v>21</v>
      </c>
      <c r="N25" s="333" t="s">
        <v>21</v>
      </c>
      <c r="O25" s="97" t="s">
        <v>21</v>
      </c>
    </row>
    <row r="26" spans="1:15" s="277" customFormat="1" ht="21" customHeight="1">
      <c r="A26" s="72" t="s">
        <v>293</v>
      </c>
      <c r="B26" s="271" t="s">
        <v>21</v>
      </c>
      <c r="C26" s="333" t="s">
        <v>21</v>
      </c>
      <c r="D26" s="333" t="s">
        <v>21</v>
      </c>
      <c r="E26" s="333" t="s">
        <v>21</v>
      </c>
      <c r="F26" s="97" t="s">
        <v>21</v>
      </c>
      <c r="G26" s="72" t="s">
        <v>293</v>
      </c>
      <c r="H26" s="271" t="s">
        <v>21</v>
      </c>
      <c r="I26" s="333" t="s">
        <v>21</v>
      </c>
      <c r="J26" s="333" t="s">
        <v>21</v>
      </c>
      <c r="K26" s="333" t="s">
        <v>21</v>
      </c>
      <c r="L26" s="333" t="s">
        <v>21</v>
      </c>
      <c r="M26" s="333" t="s">
        <v>21</v>
      </c>
      <c r="N26" s="333" t="s">
        <v>21</v>
      </c>
      <c r="O26" s="97" t="s">
        <v>21</v>
      </c>
    </row>
    <row r="27" spans="1:15" s="277" customFormat="1" ht="21" customHeight="1">
      <c r="A27" s="72" t="s">
        <v>294</v>
      </c>
      <c r="B27" s="271">
        <v>1</v>
      </c>
      <c r="C27" s="333" t="s">
        <v>21</v>
      </c>
      <c r="D27" s="333">
        <v>1</v>
      </c>
      <c r="E27" s="333">
        <v>1</v>
      </c>
      <c r="F27" s="97" t="s">
        <v>21</v>
      </c>
      <c r="G27" s="72" t="s">
        <v>294</v>
      </c>
      <c r="H27" s="271">
        <v>2</v>
      </c>
      <c r="I27" s="333">
        <v>2</v>
      </c>
      <c r="J27" s="333">
        <v>1</v>
      </c>
      <c r="K27" s="333">
        <v>1</v>
      </c>
      <c r="L27" s="333">
        <v>1</v>
      </c>
      <c r="M27" s="330">
        <v>1</v>
      </c>
      <c r="N27" s="333">
        <v>1</v>
      </c>
      <c r="O27" s="97" t="s">
        <v>21</v>
      </c>
    </row>
    <row r="28" spans="1:15" s="277" customFormat="1" ht="21" customHeight="1">
      <c r="A28" s="72" t="s">
        <v>295</v>
      </c>
      <c r="B28" s="271">
        <v>2</v>
      </c>
      <c r="C28" s="333" t="s">
        <v>21</v>
      </c>
      <c r="D28" s="333">
        <v>2</v>
      </c>
      <c r="E28" s="333">
        <v>1</v>
      </c>
      <c r="F28" s="97">
        <v>1</v>
      </c>
      <c r="G28" s="72" t="s">
        <v>295</v>
      </c>
      <c r="H28" s="271">
        <v>7</v>
      </c>
      <c r="I28" s="333">
        <v>3.5</v>
      </c>
      <c r="J28" s="333">
        <v>3</v>
      </c>
      <c r="K28" s="333">
        <v>4</v>
      </c>
      <c r="L28" s="333">
        <v>2</v>
      </c>
      <c r="M28" s="330">
        <v>1</v>
      </c>
      <c r="N28" s="333">
        <v>2</v>
      </c>
      <c r="O28" s="97" t="s">
        <v>21</v>
      </c>
    </row>
    <row r="29" spans="1:15" s="277" customFormat="1" ht="21" customHeight="1">
      <c r="A29" s="72" t="s">
        <v>296</v>
      </c>
      <c r="B29" s="271" t="s">
        <v>21</v>
      </c>
      <c r="C29" s="333" t="s">
        <v>21</v>
      </c>
      <c r="D29" s="333" t="s">
        <v>21</v>
      </c>
      <c r="E29" s="333" t="s">
        <v>21</v>
      </c>
      <c r="F29" s="97" t="s">
        <v>21</v>
      </c>
      <c r="G29" s="72" t="s">
        <v>296</v>
      </c>
      <c r="H29" s="271" t="s">
        <v>21</v>
      </c>
      <c r="I29" s="333" t="s">
        <v>21</v>
      </c>
      <c r="J29" s="333" t="s">
        <v>21</v>
      </c>
      <c r="K29" s="333" t="s">
        <v>21</v>
      </c>
      <c r="L29" s="333" t="s">
        <v>21</v>
      </c>
      <c r="M29" s="333" t="s">
        <v>21</v>
      </c>
      <c r="N29" s="333" t="s">
        <v>21</v>
      </c>
      <c r="O29" s="97" t="s">
        <v>21</v>
      </c>
    </row>
    <row r="30" spans="1:15" s="277" customFormat="1" ht="21" customHeight="1">
      <c r="A30" s="72" t="s">
        <v>580</v>
      </c>
      <c r="B30" s="271" t="s">
        <v>21</v>
      </c>
      <c r="C30" s="333" t="s">
        <v>21</v>
      </c>
      <c r="D30" s="333" t="s">
        <v>21</v>
      </c>
      <c r="E30" s="333" t="s">
        <v>21</v>
      </c>
      <c r="F30" s="97" t="s">
        <v>21</v>
      </c>
      <c r="G30" s="72" t="s">
        <v>576</v>
      </c>
      <c r="H30" s="271" t="s">
        <v>21</v>
      </c>
      <c r="I30" s="333" t="s">
        <v>21</v>
      </c>
      <c r="J30" s="333" t="s">
        <v>21</v>
      </c>
      <c r="K30" s="333" t="s">
        <v>21</v>
      </c>
      <c r="L30" s="333" t="s">
        <v>21</v>
      </c>
      <c r="M30" s="333" t="s">
        <v>21</v>
      </c>
      <c r="N30" s="333" t="s">
        <v>21</v>
      </c>
      <c r="O30" s="97" t="s">
        <v>21</v>
      </c>
    </row>
    <row r="31" spans="1:15" s="277" customFormat="1" ht="21" customHeight="1">
      <c r="A31" s="72" t="s">
        <v>297</v>
      </c>
      <c r="B31" s="271">
        <v>2</v>
      </c>
      <c r="C31" s="333" t="s">
        <v>21</v>
      </c>
      <c r="D31" s="333">
        <v>2</v>
      </c>
      <c r="E31" s="333">
        <v>1</v>
      </c>
      <c r="F31" s="97">
        <v>1</v>
      </c>
      <c r="G31" s="72" t="s">
        <v>297</v>
      </c>
      <c r="H31" s="271">
        <v>5</v>
      </c>
      <c r="I31" s="333">
        <v>2.5</v>
      </c>
      <c r="J31" s="333">
        <v>3</v>
      </c>
      <c r="K31" s="333">
        <v>2</v>
      </c>
      <c r="L31" s="333">
        <v>3</v>
      </c>
      <c r="M31" s="330">
        <v>1.5</v>
      </c>
      <c r="N31" s="333">
        <v>2</v>
      </c>
      <c r="O31" s="97">
        <v>1</v>
      </c>
    </row>
    <row r="32" spans="1:15" s="277" customFormat="1" ht="21" customHeight="1">
      <c r="A32" s="72" t="s">
        <v>298</v>
      </c>
      <c r="B32" s="271">
        <v>2</v>
      </c>
      <c r="C32" s="333">
        <v>2</v>
      </c>
      <c r="D32" s="333" t="s">
        <v>21</v>
      </c>
      <c r="E32" s="333" t="s">
        <v>21</v>
      </c>
      <c r="F32" s="97" t="s">
        <v>21</v>
      </c>
      <c r="G32" s="72" t="s">
        <v>264</v>
      </c>
      <c r="H32" s="271">
        <v>4</v>
      </c>
      <c r="I32" s="330">
        <v>2</v>
      </c>
      <c r="J32" s="333">
        <v>3</v>
      </c>
      <c r="K32" s="333">
        <v>1</v>
      </c>
      <c r="L32" s="333">
        <v>4</v>
      </c>
      <c r="M32" s="346">
        <v>2</v>
      </c>
      <c r="N32" s="333">
        <v>3</v>
      </c>
      <c r="O32" s="97">
        <v>1</v>
      </c>
    </row>
    <row r="33" spans="1:15" s="277" customFormat="1" ht="21" customHeight="1">
      <c r="A33" s="72" t="s">
        <v>299</v>
      </c>
      <c r="B33" s="271">
        <v>1</v>
      </c>
      <c r="C33" s="333" t="s">
        <v>21</v>
      </c>
      <c r="D33" s="333">
        <v>1</v>
      </c>
      <c r="E33" s="333" t="s">
        <v>21</v>
      </c>
      <c r="F33" s="97">
        <v>1</v>
      </c>
      <c r="G33" s="72" t="s">
        <v>265</v>
      </c>
      <c r="H33" s="271">
        <v>2</v>
      </c>
      <c r="I33" s="333">
        <v>2</v>
      </c>
      <c r="J33" s="333">
        <v>1</v>
      </c>
      <c r="K33" s="333">
        <v>1</v>
      </c>
      <c r="L33" s="333">
        <v>1</v>
      </c>
      <c r="M33" s="330">
        <v>1</v>
      </c>
      <c r="N33" s="333">
        <v>1</v>
      </c>
      <c r="O33" s="97" t="s">
        <v>21</v>
      </c>
    </row>
    <row r="34" spans="1:15" s="277" customFormat="1" ht="21" customHeight="1">
      <c r="A34" s="72" t="s">
        <v>300</v>
      </c>
      <c r="B34" s="271" t="s">
        <v>21</v>
      </c>
      <c r="C34" s="333" t="s">
        <v>21</v>
      </c>
      <c r="D34" s="333" t="s">
        <v>21</v>
      </c>
      <c r="E34" s="333" t="s">
        <v>21</v>
      </c>
      <c r="F34" s="97" t="s">
        <v>21</v>
      </c>
      <c r="G34" s="72" t="s">
        <v>266</v>
      </c>
      <c r="H34" s="271" t="s">
        <v>21</v>
      </c>
      <c r="I34" s="333" t="s">
        <v>21</v>
      </c>
      <c r="J34" s="333" t="s">
        <v>21</v>
      </c>
      <c r="K34" s="333" t="s">
        <v>21</v>
      </c>
      <c r="L34" s="333" t="s">
        <v>21</v>
      </c>
      <c r="M34" s="333" t="s">
        <v>21</v>
      </c>
      <c r="N34" s="333" t="s">
        <v>21</v>
      </c>
      <c r="O34" s="97" t="s">
        <v>21</v>
      </c>
    </row>
    <row r="35" spans="1:15" s="277" customFormat="1" ht="21" customHeight="1">
      <c r="A35" s="72" t="s">
        <v>301</v>
      </c>
      <c r="B35" s="271" t="s">
        <v>21</v>
      </c>
      <c r="C35" s="333" t="s">
        <v>21</v>
      </c>
      <c r="D35" s="333" t="s">
        <v>21</v>
      </c>
      <c r="E35" s="333" t="s">
        <v>21</v>
      </c>
      <c r="F35" s="97" t="s">
        <v>21</v>
      </c>
      <c r="G35" s="72" t="s">
        <v>267</v>
      </c>
      <c r="H35" s="271" t="s">
        <v>21</v>
      </c>
      <c r="I35" s="333" t="s">
        <v>21</v>
      </c>
      <c r="J35" s="333" t="s">
        <v>21</v>
      </c>
      <c r="K35" s="333" t="s">
        <v>21</v>
      </c>
      <c r="L35" s="333" t="s">
        <v>21</v>
      </c>
      <c r="M35" s="333" t="s">
        <v>21</v>
      </c>
      <c r="N35" s="333" t="s">
        <v>21</v>
      </c>
      <c r="O35" s="97" t="s">
        <v>21</v>
      </c>
    </row>
    <row r="36" spans="1:15" s="277" customFormat="1" ht="21" customHeight="1">
      <c r="A36" s="263" t="s">
        <v>302</v>
      </c>
      <c r="B36" s="272">
        <v>2</v>
      </c>
      <c r="C36" s="273">
        <v>2</v>
      </c>
      <c r="D36" s="273" t="s">
        <v>21</v>
      </c>
      <c r="E36" s="273" t="s">
        <v>21</v>
      </c>
      <c r="F36" s="274" t="s">
        <v>21</v>
      </c>
      <c r="G36" s="263" t="s">
        <v>268</v>
      </c>
      <c r="H36" s="272">
        <v>5</v>
      </c>
      <c r="I36" s="273">
        <v>2.5</v>
      </c>
      <c r="J36" s="273">
        <v>3</v>
      </c>
      <c r="K36" s="273">
        <v>2</v>
      </c>
      <c r="L36" s="273">
        <v>4</v>
      </c>
      <c r="M36" s="343">
        <v>2</v>
      </c>
      <c r="N36" s="273">
        <v>2</v>
      </c>
      <c r="O36" s="274">
        <v>2</v>
      </c>
    </row>
    <row r="37" spans="1:15" ht="15.95" customHeight="1">
      <c r="A37" s="1" t="s">
        <v>303</v>
      </c>
      <c r="B37" s="165"/>
      <c r="C37" s="165"/>
      <c r="D37" s="255"/>
      <c r="E37" s="255"/>
      <c r="F37" s="255"/>
      <c r="G37" s="1" t="s">
        <v>303</v>
      </c>
      <c r="H37" s="1" t="s">
        <v>303</v>
      </c>
      <c r="I37" s="255"/>
      <c r="J37" s="255"/>
      <c r="K37" s="255"/>
      <c r="L37" s="255"/>
      <c r="M37" s="255"/>
      <c r="N37" s="255"/>
      <c r="O37" s="255"/>
    </row>
  </sheetData>
  <mergeCells count="15">
    <mergeCell ref="A3:F3"/>
    <mergeCell ref="A4:F4"/>
    <mergeCell ref="A7:A10"/>
    <mergeCell ref="G7:G10"/>
    <mergeCell ref="B8:B9"/>
    <mergeCell ref="C8:C9"/>
    <mergeCell ref="D8:F8"/>
    <mergeCell ref="E6:F6"/>
    <mergeCell ref="G3:O3"/>
    <mergeCell ref="G4:O4"/>
    <mergeCell ref="M6:O6"/>
    <mergeCell ref="B7:F7"/>
    <mergeCell ref="H7:K7"/>
    <mergeCell ref="L7:O7"/>
    <mergeCell ref="H6:J6"/>
  </mergeCells>
  <phoneticPr fontId="10" type="noConversion"/>
  <conditionalFormatting sqref="B11:F36 H11:O36">
    <cfRule type="cellIs" dxfId="0" priority="1" operator="equal">
      <formula>0</formula>
    </cfRule>
  </conditionalFormatting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zoomScale="70" zoomScaleSheetLayoutView="70" workbookViewId="0">
      <selection activeCell="A2" sqref="A2"/>
    </sheetView>
  </sheetViews>
  <sheetFormatPr defaultColWidth="8.75" defaultRowHeight="15.75"/>
  <cols>
    <col min="1" max="1" width="10.625" style="279" customWidth="1"/>
    <col min="2" max="7" width="12.125" style="279" customWidth="1"/>
    <col min="8" max="8" width="8.75" style="286"/>
    <col min="9" max="11" width="9" style="286" customWidth="1"/>
    <col min="12" max="16384" width="8.75" style="286"/>
  </cols>
  <sheetData>
    <row r="1" spans="1:7" ht="5.0999999999999996" customHeight="1">
      <c r="A1" s="33"/>
      <c r="B1" s="33"/>
      <c r="C1" s="33"/>
      <c r="D1" s="33"/>
      <c r="E1" s="33"/>
      <c r="F1" s="33"/>
      <c r="G1" s="33"/>
    </row>
    <row r="2" spans="1:7" ht="50.1" customHeight="1">
      <c r="A2" s="15"/>
      <c r="B2" s="15"/>
      <c r="C2" s="15"/>
      <c r="D2" s="15"/>
      <c r="E2" s="15"/>
      <c r="F2" s="15"/>
      <c r="G2" s="15"/>
    </row>
    <row r="3" spans="1:7" s="436" customFormat="1" ht="21" customHeight="1">
      <c r="A3" s="633" t="s">
        <v>701</v>
      </c>
      <c r="B3" s="634"/>
      <c r="C3" s="634"/>
      <c r="D3" s="634"/>
      <c r="E3" s="634"/>
      <c r="F3" s="634"/>
      <c r="G3" s="634"/>
    </row>
    <row r="4" spans="1:7" s="381" customFormat="1" ht="20.100000000000001" customHeight="1">
      <c r="A4" s="782" t="s">
        <v>304</v>
      </c>
      <c r="B4" s="782"/>
      <c r="C4" s="782"/>
      <c r="D4" s="782"/>
      <c r="E4" s="782"/>
      <c r="F4" s="782"/>
      <c r="G4" s="782"/>
    </row>
    <row r="5" spans="1:7" ht="20.100000000000001" customHeight="1">
      <c r="A5" s="1" t="s">
        <v>305</v>
      </c>
      <c r="B5" s="259"/>
      <c r="C5" s="259"/>
      <c r="D5" s="259"/>
      <c r="E5" s="259"/>
      <c r="F5" s="1"/>
      <c r="G5" s="334" t="s">
        <v>306</v>
      </c>
    </row>
    <row r="6" spans="1:7" s="25" customFormat="1" ht="18" customHeight="1">
      <c r="A6" s="663" t="s">
        <v>455</v>
      </c>
      <c r="B6" s="764" t="s">
        <v>587</v>
      </c>
      <c r="C6" s="764"/>
      <c r="D6" s="764"/>
      <c r="E6" s="736"/>
      <c r="F6" s="795" t="s">
        <v>702</v>
      </c>
      <c r="G6" s="663" t="s">
        <v>703</v>
      </c>
    </row>
    <row r="7" spans="1:7" s="285" customFormat="1" ht="18" customHeight="1">
      <c r="A7" s="664"/>
      <c r="B7" s="874" t="s">
        <v>704</v>
      </c>
      <c r="C7" s="668"/>
      <c r="D7" s="671" t="s">
        <v>588</v>
      </c>
      <c r="E7" s="668"/>
      <c r="F7" s="664"/>
      <c r="G7" s="873"/>
    </row>
    <row r="8" spans="1:7" s="25" customFormat="1" ht="18" customHeight="1">
      <c r="A8" s="664"/>
      <c r="B8" s="672" t="s">
        <v>307</v>
      </c>
      <c r="C8" s="673"/>
      <c r="D8" s="674" t="s">
        <v>308</v>
      </c>
      <c r="E8" s="673"/>
      <c r="F8" s="664"/>
      <c r="G8" s="873"/>
    </row>
    <row r="9" spans="1:7" s="392" customFormat="1" ht="18" customHeight="1">
      <c r="A9" s="664"/>
      <c r="B9" s="414" t="s">
        <v>585</v>
      </c>
      <c r="C9" s="426" t="s">
        <v>589</v>
      </c>
      <c r="D9" s="424" t="s">
        <v>585</v>
      </c>
      <c r="E9" s="424" t="s">
        <v>705</v>
      </c>
      <c r="F9" s="426" t="s">
        <v>309</v>
      </c>
      <c r="G9" s="426" t="s">
        <v>310</v>
      </c>
    </row>
    <row r="10" spans="1:7" s="127" customFormat="1" ht="18" customHeight="1">
      <c r="A10" s="665"/>
      <c r="B10" s="387" t="s">
        <v>311</v>
      </c>
      <c r="C10" s="388" t="s">
        <v>312</v>
      </c>
      <c r="D10" s="388" t="s">
        <v>311</v>
      </c>
      <c r="E10" s="388" t="s">
        <v>312</v>
      </c>
      <c r="F10" s="388" t="s">
        <v>313</v>
      </c>
      <c r="G10" s="388" t="s">
        <v>314</v>
      </c>
    </row>
    <row r="11" spans="1:7" s="127" customFormat="1" ht="40.9" customHeight="1">
      <c r="A11" s="199">
        <v>2016</v>
      </c>
      <c r="B11" s="369">
        <v>1189</v>
      </c>
      <c r="C11" s="369">
        <v>16378</v>
      </c>
      <c r="D11" s="363">
        <v>3</v>
      </c>
      <c r="E11" s="363">
        <v>10</v>
      </c>
      <c r="F11" s="369">
        <v>285</v>
      </c>
      <c r="G11" s="370">
        <v>638</v>
      </c>
    </row>
    <row r="12" spans="1:7" s="127" customFormat="1" ht="40.9" customHeight="1">
      <c r="A12" s="199">
        <v>2017</v>
      </c>
      <c r="B12" s="369">
        <v>1087</v>
      </c>
      <c r="C12" s="369">
        <v>16388</v>
      </c>
      <c r="D12" s="363">
        <v>1</v>
      </c>
      <c r="E12" s="363">
        <v>7</v>
      </c>
      <c r="F12" s="369">
        <v>237</v>
      </c>
      <c r="G12" s="370">
        <v>594</v>
      </c>
    </row>
    <row r="13" spans="1:7" s="127" customFormat="1" ht="40.9" customHeight="1">
      <c r="A13" s="199">
        <v>2018</v>
      </c>
      <c r="B13" s="369">
        <v>1086</v>
      </c>
      <c r="C13" s="369">
        <v>23034.400000000001</v>
      </c>
      <c r="D13" s="363">
        <v>11</v>
      </c>
      <c r="E13" s="363">
        <v>54</v>
      </c>
      <c r="F13" s="369">
        <v>209</v>
      </c>
      <c r="G13" s="370">
        <v>608</v>
      </c>
    </row>
    <row r="14" spans="1:7" s="128" customFormat="1" ht="40.9" customHeight="1">
      <c r="A14" s="199">
        <v>2019</v>
      </c>
      <c r="B14" s="369">
        <v>1050</v>
      </c>
      <c r="C14" s="369">
        <v>22044</v>
      </c>
      <c r="D14" s="363">
        <v>12</v>
      </c>
      <c r="E14" s="363">
        <v>65</v>
      </c>
      <c r="F14" s="369">
        <v>190</v>
      </c>
      <c r="G14" s="370">
        <v>589</v>
      </c>
    </row>
    <row r="15" spans="1:7" s="127" customFormat="1" ht="40.9" customHeight="1">
      <c r="A15" s="199">
        <v>2020</v>
      </c>
      <c r="B15" s="371">
        <v>1037</v>
      </c>
      <c r="C15" s="371">
        <v>22144</v>
      </c>
      <c r="D15" s="364">
        <v>12</v>
      </c>
      <c r="E15" s="364">
        <v>65</v>
      </c>
      <c r="F15" s="371">
        <v>186</v>
      </c>
      <c r="G15" s="372">
        <v>586</v>
      </c>
    </row>
    <row r="16" spans="1:7" s="128" customFormat="1" ht="40.9" customHeight="1">
      <c r="A16" s="287">
        <v>2021</v>
      </c>
      <c r="B16" s="537">
        <v>1013</v>
      </c>
      <c r="C16" s="537">
        <v>22756</v>
      </c>
      <c r="D16" s="538">
        <v>20</v>
      </c>
      <c r="E16" s="538">
        <v>92</v>
      </c>
      <c r="F16" s="537">
        <v>163</v>
      </c>
      <c r="G16" s="539">
        <v>553</v>
      </c>
    </row>
    <row r="17" spans="1:7" s="25" customFormat="1" ht="17.45" customHeight="1">
      <c r="A17" s="663" t="s">
        <v>455</v>
      </c>
      <c r="B17" s="476" t="s">
        <v>581</v>
      </c>
      <c r="C17" s="385" t="s">
        <v>706</v>
      </c>
      <c r="D17" s="385" t="s">
        <v>584</v>
      </c>
      <c r="E17" s="385" t="s">
        <v>582</v>
      </c>
      <c r="F17" s="385" t="s">
        <v>707</v>
      </c>
      <c r="G17" s="795" t="s">
        <v>583</v>
      </c>
    </row>
    <row r="18" spans="1:7" s="25" customFormat="1" ht="17.45" customHeight="1">
      <c r="A18" s="664"/>
      <c r="B18" s="384" t="s">
        <v>708</v>
      </c>
      <c r="C18" s="394" t="s">
        <v>586</v>
      </c>
      <c r="D18" s="394" t="s">
        <v>586</v>
      </c>
      <c r="E18" s="394" t="s">
        <v>708</v>
      </c>
      <c r="F18" s="394" t="s">
        <v>586</v>
      </c>
      <c r="G18" s="664"/>
    </row>
    <row r="19" spans="1:7" s="127" customFormat="1" ht="17.45" customHeight="1">
      <c r="A19" s="664"/>
      <c r="B19" s="394" t="s">
        <v>315</v>
      </c>
      <c r="C19" s="394" t="s">
        <v>316</v>
      </c>
      <c r="D19" s="394" t="s">
        <v>317</v>
      </c>
      <c r="E19" s="394" t="s">
        <v>318</v>
      </c>
      <c r="F19" s="394" t="s">
        <v>319</v>
      </c>
      <c r="G19" s="394" t="s">
        <v>320</v>
      </c>
    </row>
    <row r="20" spans="1:7" s="127" customFormat="1" ht="17.45" customHeight="1">
      <c r="A20" s="665"/>
      <c r="B20" s="388" t="s">
        <v>321</v>
      </c>
      <c r="C20" s="388" t="s">
        <v>322</v>
      </c>
      <c r="D20" s="388" t="s">
        <v>323</v>
      </c>
      <c r="E20" s="388" t="s">
        <v>324</v>
      </c>
      <c r="F20" s="388" t="s">
        <v>325</v>
      </c>
      <c r="G20" s="388" t="s">
        <v>325</v>
      </c>
    </row>
    <row r="21" spans="1:7" ht="40.9" customHeight="1">
      <c r="A21" s="199">
        <v>2016</v>
      </c>
      <c r="B21" s="369">
        <v>150</v>
      </c>
      <c r="C21" s="369">
        <v>13</v>
      </c>
      <c r="D21" s="369">
        <v>28</v>
      </c>
      <c r="E21" s="369">
        <v>28</v>
      </c>
      <c r="F21" s="369">
        <v>35</v>
      </c>
      <c r="G21" s="370">
        <v>12</v>
      </c>
    </row>
    <row r="22" spans="1:7" ht="40.9" customHeight="1">
      <c r="A22" s="199">
        <v>2017</v>
      </c>
      <c r="B22" s="369">
        <v>143</v>
      </c>
      <c r="C22" s="369">
        <v>11</v>
      </c>
      <c r="D22" s="369">
        <v>32</v>
      </c>
      <c r="E22" s="369">
        <v>25</v>
      </c>
      <c r="F22" s="369">
        <v>33</v>
      </c>
      <c r="G22" s="370">
        <v>12</v>
      </c>
    </row>
    <row r="23" spans="1:7" ht="40.9" customHeight="1">
      <c r="A23" s="199">
        <v>2018</v>
      </c>
      <c r="B23" s="369">
        <v>152</v>
      </c>
      <c r="C23" s="369">
        <v>9</v>
      </c>
      <c r="D23" s="369">
        <v>42</v>
      </c>
      <c r="E23" s="369">
        <v>25</v>
      </c>
      <c r="F23" s="369">
        <v>37</v>
      </c>
      <c r="G23" s="370">
        <v>15</v>
      </c>
    </row>
    <row r="24" spans="1:7" ht="40.9" customHeight="1">
      <c r="A24" s="199">
        <v>2019</v>
      </c>
      <c r="B24" s="369">
        <v>142</v>
      </c>
      <c r="C24" s="369">
        <v>5</v>
      </c>
      <c r="D24" s="369">
        <v>46</v>
      </c>
      <c r="E24" s="369">
        <v>23</v>
      </c>
      <c r="F24" s="369">
        <v>41</v>
      </c>
      <c r="G24" s="370">
        <v>14</v>
      </c>
    </row>
    <row r="25" spans="1:7" ht="40.9" customHeight="1">
      <c r="A25" s="199">
        <v>2020</v>
      </c>
      <c r="B25" s="371">
        <v>144</v>
      </c>
      <c r="C25" s="371">
        <v>5</v>
      </c>
      <c r="D25" s="371">
        <v>48</v>
      </c>
      <c r="E25" s="371">
        <v>24</v>
      </c>
      <c r="F25" s="371">
        <v>42</v>
      </c>
      <c r="G25" s="372">
        <v>14</v>
      </c>
    </row>
    <row r="26" spans="1:7" s="262" customFormat="1" ht="40.9" customHeight="1">
      <c r="A26" s="287">
        <v>2021</v>
      </c>
      <c r="B26" s="540">
        <v>142</v>
      </c>
      <c r="C26" s="540">
        <v>11</v>
      </c>
      <c r="D26" s="540">
        <v>50</v>
      </c>
      <c r="E26" s="540">
        <v>34</v>
      </c>
      <c r="F26" s="540">
        <v>45</v>
      </c>
      <c r="G26" s="541">
        <v>15</v>
      </c>
    </row>
    <row r="27" spans="1:7" s="392" customFormat="1" ht="15.95" customHeight="1">
      <c r="A27" s="11" t="s">
        <v>326</v>
      </c>
      <c r="B27" s="179"/>
      <c r="C27" s="15"/>
      <c r="D27" s="15"/>
      <c r="E27" s="15"/>
      <c r="F27" s="15"/>
      <c r="G27" s="15"/>
    </row>
  </sheetData>
  <mergeCells count="12">
    <mergeCell ref="G17:G18"/>
    <mergeCell ref="A3:G3"/>
    <mergeCell ref="A4:G4"/>
    <mergeCell ref="B6:E6"/>
    <mergeCell ref="F6:F8"/>
    <mergeCell ref="G6:G8"/>
    <mergeCell ref="B7:C7"/>
    <mergeCell ref="D7:E7"/>
    <mergeCell ref="B8:C8"/>
    <mergeCell ref="D8:E8"/>
    <mergeCell ref="A6:A10"/>
    <mergeCell ref="A17:A20"/>
  </mergeCells>
  <phoneticPr fontId="10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view="pageBreakPreview" zoomScale="70" zoomScaleSheetLayoutView="70" workbookViewId="0">
      <selection activeCell="A2" sqref="A2"/>
    </sheetView>
  </sheetViews>
  <sheetFormatPr defaultColWidth="9" defaultRowHeight="15.75"/>
  <cols>
    <col min="1" max="1" width="11.5" style="159" customWidth="1"/>
    <col min="2" max="2" width="10.5" style="279" customWidth="1"/>
    <col min="3" max="3" width="11.5" style="279" customWidth="1"/>
    <col min="4" max="6" width="10.625" style="9" customWidth="1"/>
    <col min="7" max="7" width="8.875" style="279" customWidth="1"/>
    <col min="8" max="8" width="10.625" style="9" customWidth="1"/>
    <col min="9" max="16384" width="9" style="9"/>
  </cols>
  <sheetData>
    <row r="1" spans="1:8" ht="5.0999999999999996" customHeight="1">
      <c r="A1" s="165"/>
      <c r="B1" s="255"/>
      <c r="C1" s="255"/>
      <c r="D1" s="186"/>
      <c r="E1" s="186"/>
      <c r="F1" s="186"/>
      <c r="G1" s="255"/>
      <c r="H1" s="186"/>
    </row>
    <row r="2" spans="1:8" ht="50.1" customHeight="1">
      <c r="A2" s="166"/>
      <c r="B2" s="166"/>
      <c r="C2" s="166"/>
      <c r="D2" s="166"/>
      <c r="E2" s="166"/>
      <c r="F2" s="166"/>
      <c r="G2" s="166"/>
      <c r="H2" s="166"/>
    </row>
    <row r="3" spans="1:8" s="356" customFormat="1" ht="21" customHeight="1">
      <c r="A3" s="824" t="s">
        <v>408</v>
      </c>
      <c r="B3" s="824"/>
      <c r="C3" s="824"/>
      <c r="D3" s="824"/>
      <c r="E3" s="824"/>
      <c r="F3" s="824"/>
      <c r="G3" s="824"/>
      <c r="H3" s="824"/>
    </row>
    <row r="4" spans="1:8" s="356" customFormat="1" ht="20.100000000000001" customHeight="1">
      <c r="A4" s="825" t="s">
        <v>330</v>
      </c>
      <c r="B4" s="825"/>
      <c r="C4" s="825"/>
      <c r="D4" s="825"/>
      <c r="E4" s="825"/>
      <c r="F4" s="825"/>
      <c r="G4" s="825"/>
      <c r="H4" s="825"/>
    </row>
    <row r="5" spans="1:8" s="172" customFormat="1" ht="20.100000000000001" customHeight="1">
      <c r="A5" s="10" t="s">
        <v>327</v>
      </c>
      <c r="B5" s="883"/>
      <c r="C5" s="883"/>
      <c r="D5" s="883"/>
      <c r="E5" s="883"/>
      <c r="F5" s="883"/>
      <c r="G5" s="334"/>
      <c r="H5" s="334" t="s">
        <v>328</v>
      </c>
    </row>
    <row r="6" spans="1:8" s="284" customFormat="1" ht="20.100000000000001" customHeight="1">
      <c r="A6" s="663" t="s">
        <v>659</v>
      </c>
      <c r="B6" s="422" t="s">
        <v>507</v>
      </c>
      <c r="C6" s="412" t="s">
        <v>593</v>
      </c>
      <c r="D6" s="412" t="s">
        <v>594</v>
      </c>
      <c r="E6" s="412" t="s">
        <v>591</v>
      </c>
      <c r="F6" s="412" t="s">
        <v>709</v>
      </c>
      <c r="G6" s="412" t="s">
        <v>710</v>
      </c>
      <c r="H6" s="412" t="s">
        <v>592</v>
      </c>
    </row>
    <row r="7" spans="1:8" s="288" customFormat="1" ht="20.100000000000001" customHeight="1">
      <c r="A7" s="664"/>
      <c r="B7" s="425"/>
      <c r="C7" s="418"/>
      <c r="D7" s="418" t="s">
        <v>331</v>
      </c>
      <c r="E7" s="418" t="s">
        <v>711</v>
      </c>
      <c r="F7" s="426"/>
      <c r="G7" s="426" t="s">
        <v>332</v>
      </c>
      <c r="H7" s="426" t="s">
        <v>333</v>
      </c>
    </row>
    <row r="8" spans="1:8" s="61" customFormat="1" ht="20.100000000000001" customHeight="1">
      <c r="A8" s="665"/>
      <c r="B8" s="481" t="s">
        <v>334</v>
      </c>
      <c r="C8" s="430" t="s">
        <v>335</v>
      </c>
      <c r="D8" s="489" t="s">
        <v>336</v>
      </c>
      <c r="E8" s="430" t="s">
        <v>337</v>
      </c>
      <c r="F8" s="430" t="s">
        <v>338</v>
      </c>
      <c r="G8" s="430" t="s">
        <v>339</v>
      </c>
      <c r="H8" s="388" t="s">
        <v>340</v>
      </c>
    </row>
    <row r="9" spans="1:8" ht="45" customHeight="1">
      <c r="A9" s="199">
        <v>2016</v>
      </c>
      <c r="B9" s="604">
        <v>35</v>
      </c>
      <c r="C9" s="604" t="s">
        <v>21</v>
      </c>
      <c r="D9" s="604" t="s">
        <v>21</v>
      </c>
      <c r="E9" s="604" t="s">
        <v>35</v>
      </c>
      <c r="F9" s="607" t="s">
        <v>21</v>
      </c>
      <c r="G9" s="607">
        <v>1</v>
      </c>
      <c r="H9" s="605" t="s">
        <v>21</v>
      </c>
    </row>
    <row r="10" spans="1:8" ht="45" customHeight="1">
      <c r="A10" s="199">
        <v>2017</v>
      </c>
      <c r="B10" s="604">
        <v>35</v>
      </c>
      <c r="C10" s="604" t="s">
        <v>21</v>
      </c>
      <c r="D10" s="604" t="s">
        <v>21</v>
      </c>
      <c r="E10" s="604" t="s">
        <v>35</v>
      </c>
      <c r="F10" s="607" t="s">
        <v>21</v>
      </c>
      <c r="G10" s="607">
        <v>1</v>
      </c>
      <c r="H10" s="605" t="s">
        <v>21</v>
      </c>
    </row>
    <row r="11" spans="1:8" ht="45" customHeight="1">
      <c r="A11" s="199">
        <v>2018</v>
      </c>
      <c r="B11" s="604">
        <v>35</v>
      </c>
      <c r="C11" s="604" t="s">
        <v>21</v>
      </c>
      <c r="D11" s="604" t="s">
        <v>21</v>
      </c>
      <c r="E11" s="604" t="s">
        <v>35</v>
      </c>
      <c r="F11" s="607" t="s">
        <v>21</v>
      </c>
      <c r="G11" s="607">
        <v>1</v>
      </c>
      <c r="H11" s="605" t="s">
        <v>21</v>
      </c>
    </row>
    <row r="12" spans="1:8" ht="45" customHeight="1">
      <c r="A12" s="199">
        <v>2019</v>
      </c>
      <c r="B12" s="604">
        <v>35</v>
      </c>
      <c r="C12" s="604" t="s">
        <v>35</v>
      </c>
      <c r="D12" s="604" t="s">
        <v>35</v>
      </c>
      <c r="E12" s="604" t="s">
        <v>35</v>
      </c>
      <c r="F12" s="607" t="s">
        <v>35</v>
      </c>
      <c r="G12" s="607">
        <v>1</v>
      </c>
      <c r="H12" s="605" t="s">
        <v>35</v>
      </c>
    </row>
    <row r="13" spans="1:8" ht="45" customHeight="1">
      <c r="A13" s="199">
        <v>2020</v>
      </c>
      <c r="B13" s="604">
        <v>35</v>
      </c>
      <c r="C13" s="604" t="s">
        <v>35</v>
      </c>
      <c r="D13" s="604" t="s">
        <v>35</v>
      </c>
      <c r="E13" s="604" t="s">
        <v>35</v>
      </c>
      <c r="F13" s="607" t="s">
        <v>35</v>
      </c>
      <c r="G13" s="607">
        <v>1</v>
      </c>
      <c r="H13" s="605" t="s">
        <v>35</v>
      </c>
    </row>
    <row r="14" spans="1:8" ht="45" customHeight="1">
      <c r="A14" s="287">
        <v>2021</v>
      </c>
      <c r="B14" s="404">
        <v>35</v>
      </c>
      <c r="C14" s="404" t="s">
        <v>430</v>
      </c>
      <c r="D14" s="404" t="s">
        <v>430</v>
      </c>
      <c r="E14" s="404" t="s">
        <v>430</v>
      </c>
      <c r="F14" s="43" t="s">
        <v>430</v>
      </c>
      <c r="G14" s="43">
        <v>1</v>
      </c>
      <c r="H14" s="610" t="s">
        <v>430</v>
      </c>
    </row>
    <row r="15" spans="1:8" s="221" customFormat="1" ht="20.100000000000001" customHeight="1">
      <c r="A15" s="663" t="s">
        <v>712</v>
      </c>
      <c r="B15" s="424" t="s">
        <v>713</v>
      </c>
      <c r="C15" s="542" t="s">
        <v>714</v>
      </c>
      <c r="D15" s="542" t="s">
        <v>715</v>
      </c>
      <c r="E15" s="542" t="s">
        <v>716</v>
      </c>
      <c r="F15" s="542" t="s">
        <v>590</v>
      </c>
      <c r="G15" s="884" t="s">
        <v>717</v>
      </c>
      <c r="H15" s="885"/>
    </row>
    <row r="16" spans="1:8" s="225" customFormat="1" ht="20.100000000000001" customHeight="1">
      <c r="A16" s="664"/>
      <c r="B16" s="426" t="s">
        <v>341</v>
      </c>
      <c r="C16" s="543" t="s">
        <v>342</v>
      </c>
      <c r="D16" s="543" t="s">
        <v>343</v>
      </c>
      <c r="E16" s="543" t="s">
        <v>344</v>
      </c>
      <c r="F16" s="543"/>
      <c r="G16" s="886"/>
      <c r="H16" s="887"/>
    </row>
    <row r="17" spans="1:8" s="7" customFormat="1" ht="20.100000000000001" customHeight="1">
      <c r="A17" s="665"/>
      <c r="B17" s="420" t="s">
        <v>345</v>
      </c>
      <c r="C17" s="420" t="s">
        <v>346</v>
      </c>
      <c r="D17" s="388" t="s">
        <v>343</v>
      </c>
      <c r="E17" s="420" t="s">
        <v>347</v>
      </c>
      <c r="F17" s="420" t="s">
        <v>348</v>
      </c>
      <c r="G17" s="881" t="s">
        <v>70</v>
      </c>
      <c r="H17" s="882"/>
    </row>
    <row r="18" spans="1:8" ht="45" customHeight="1">
      <c r="A18" s="155">
        <v>2016</v>
      </c>
      <c r="B18" s="604" t="s">
        <v>595</v>
      </c>
      <c r="C18" s="604" t="s">
        <v>551</v>
      </c>
      <c r="D18" s="604" t="s">
        <v>551</v>
      </c>
      <c r="E18" s="604" t="s">
        <v>554</v>
      </c>
      <c r="F18" s="604" t="s">
        <v>595</v>
      </c>
      <c r="G18" s="875">
        <v>34</v>
      </c>
      <c r="H18" s="876"/>
    </row>
    <row r="19" spans="1:8" ht="45" customHeight="1">
      <c r="A19" s="155">
        <v>2017</v>
      </c>
      <c r="B19" s="604" t="s">
        <v>21</v>
      </c>
      <c r="C19" s="604" t="s">
        <v>21</v>
      </c>
      <c r="D19" s="604" t="s">
        <v>21</v>
      </c>
      <c r="E19" s="604" t="s">
        <v>21</v>
      </c>
      <c r="F19" s="604" t="s">
        <v>21</v>
      </c>
      <c r="G19" s="879">
        <v>34</v>
      </c>
      <c r="H19" s="880"/>
    </row>
    <row r="20" spans="1:8" ht="45" customHeight="1">
      <c r="A20" s="155">
        <v>2018</v>
      </c>
      <c r="B20" s="604" t="s">
        <v>21</v>
      </c>
      <c r="C20" s="604" t="s">
        <v>21</v>
      </c>
      <c r="D20" s="604" t="s">
        <v>21</v>
      </c>
      <c r="E20" s="604" t="s">
        <v>21</v>
      </c>
      <c r="F20" s="604" t="s">
        <v>21</v>
      </c>
      <c r="G20" s="879">
        <v>34</v>
      </c>
      <c r="H20" s="880"/>
    </row>
    <row r="21" spans="1:8" ht="45" customHeight="1">
      <c r="A21" s="199">
        <v>2019</v>
      </c>
      <c r="B21" s="604" t="s">
        <v>35</v>
      </c>
      <c r="C21" s="604" t="s">
        <v>35</v>
      </c>
      <c r="D21" s="604" t="s">
        <v>35</v>
      </c>
      <c r="E21" s="604" t="s">
        <v>35</v>
      </c>
      <c r="F21" s="604" t="s">
        <v>35</v>
      </c>
      <c r="G21" s="879">
        <v>34</v>
      </c>
      <c r="H21" s="880"/>
    </row>
    <row r="22" spans="1:8" ht="45" customHeight="1">
      <c r="A22" s="199">
        <v>2020</v>
      </c>
      <c r="B22" s="299" t="s">
        <v>35</v>
      </c>
      <c r="C22" s="604" t="s">
        <v>35</v>
      </c>
      <c r="D22" s="604" t="s">
        <v>35</v>
      </c>
      <c r="E22" s="604" t="s">
        <v>35</v>
      </c>
      <c r="F22" s="604" t="s">
        <v>35</v>
      </c>
      <c r="G22" s="879">
        <v>34</v>
      </c>
      <c r="H22" s="880"/>
    </row>
    <row r="23" spans="1:8" ht="45" customHeight="1">
      <c r="A23" s="200">
        <v>2021</v>
      </c>
      <c r="B23" s="611" t="s">
        <v>35</v>
      </c>
      <c r="C23" s="612" t="s">
        <v>35</v>
      </c>
      <c r="D23" s="612" t="s">
        <v>35</v>
      </c>
      <c r="E23" s="612" t="s">
        <v>35</v>
      </c>
      <c r="F23" s="612" t="s">
        <v>35</v>
      </c>
      <c r="G23" s="877">
        <v>34</v>
      </c>
      <c r="H23" s="878"/>
    </row>
    <row r="24" spans="1:8" ht="15.95" customHeight="1">
      <c r="A24" s="10" t="s">
        <v>349</v>
      </c>
      <c r="B24" s="185"/>
      <c r="C24" s="185"/>
      <c r="D24" s="186"/>
      <c r="E24" s="186"/>
      <c r="F24" s="186"/>
      <c r="G24" s="185"/>
      <c r="H24" s="186"/>
    </row>
    <row r="25" spans="1:8" ht="15.75" customHeight="1">
      <c r="A25" s="9"/>
      <c r="B25" s="286"/>
      <c r="C25" s="286"/>
      <c r="G25" s="286"/>
    </row>
    <row r="26" spans="1:8" ht="15.75" customHeight="1">
      <c r="A26" s="9"/>
      <c r="B26" s="286"/>
      <c r="C26" s="286"/>
      <c r="G26" s="286"/>
    </row>
    <row r="27" spans="1:8" ht="15.75" customHeight="1">
      <c r="A27" s="9"/>
      <c r="B27" s="286"/>
      <c r="C27" s="286"/>
      <c r="G27" s="286"/>
    </row>
    <row r="28" spans="1:8" ht="15.75" customHeight="1">
      <c r="A28" s="9"/>
      <c r="B28" s="286"/>
      <c r="C28" s="286"/>
      <c r="G28" s="286"/>
    </row>
    <row r="29" spans="1:8" ht="15.75" customHeight="1">
      <c r="A29" s="9"/>
      <c r="B29" s="286"/>
      <c r="C29" s="286"/>
      <c r="G29" s="286"/>
    </row>
    <row r="30" spans="1:8" ht="15.75" customHeight="1">
      <c r="A30" s="9"/>
      <c r="B30" s="286"/>
      <c r="C30" s="286"/>
      <c r="G30" s="286"/>
    </row>
    <row r="31" spans="1:8" ht="15.75" customHeight="1">
      <c r="A31" s="9"/>
      <c r="B31" s="286"/>
      <c r="C31" s="286"/>
      <c r="G31" s="286"/>
    </row>
    <row r="32" spans="1:8" ht="15.75" customHeight="1">
      <c r="A32" s="9"/>
      <c r="B32" s="286"/>
      <c r="C32" s="286"/>
      <c r="G32" s="286"/>
    </row>
    <row r="33" spans="1:7" ht="15.75" customHeight="1">
      <c r="A33" s="9"/>
      <c r="B33" s="286"/>
      <c r="C33" s="286"/>
      <c r="G33" s="286"/>
    </row>
    <row r="34" spans="1:7" ht="15.75" customHeight="1">
      <c r="A34" s="9"/>
      <c r="B34" s="286"/>
      <c r="C34" s="286"/>
      <c r="G34" s="286"/>
    </row>
    <row r="35" spans="1:7" ht="15.75" customHeight="1">
      <c r="A35" s="9"/>
      <c r="B35" s="286"/>
      <c r="C35" s="286"/>
      <c r="G35" s="286"/>
    </row>
    <row r="36" spans="1:7" ht="15.75" customHeight="1">
      <c r="A36" s="9"/>
      <c r="B36" s="286"/>
      <c r="C36" s="286"/>
      <c r="G36" s="286"/>
    </row>
    <row r="37" spans="1:7" ht="15.75" customHeight="1">
      <c r="A37" s="9"/>
      <c r="B37" s="286"/>
      <c r="C37" s="286"/>
      <c r="G37" s="286"/>
    </row>
    <row r="38" spans="1:7" ht="15.75" customHeight="1">
      <c r="A38" s="9"/>
      <c r="B38" s="286"/>
      <c r="C38" s="286"/>
      <c r="G38" s="286"/>
    </row>
    <row r="39" spans="1:7" ht="15.75" customHeight="1">
      <c r="A39" s="9"/>
      <c r="B39" s="286"/>
      <c r="C39" s="286"/>
      <c r="G39" s="286"/>
    </row>
    <row r="40" spans="1:7" ht="15.75" customHeight="1">
      <c r="A40" s="9"/>
      <c r="B40" s="286"/>
      <c r="C40" s="286"/>
      <c r="G40" s="286"/>
    </row>
    <row r="41" spans="1:7" ht="15.75" customHeight="1">
      <c r="A41" s="9"/>
      <c r="B41" s="286"/>
      <c r="C41" s="286"/>
      <c r="G41" s="286"/>
    </row>
    <row r="42" spans="1:7" ht="15.75" customHeight="1">
      <c r="A42" s="9"/>
      <c r="B42" s="286"/>
      <c r="C42" s="286"/>
      <c r="G42" s="286"/>
    </row>
    <row r="43" spans="1:7" ht="15.75" customHeight="1">
      <c r="A43" s="9"/>
      <c r="B43" s="286"/>
      <c r="C43" s="286"/>
      <c r="G43" s="286"/>
    </row>
    <row r="44" spans="1:7" ht="15.75" customHeight="1">
      <c r="A44" s="9"/>
      <c r="B44" s="286"/>
      <c r="C44" s="286"/>
      <c r="G44" s="286"/>
    </row>
    <row r="45" spans="1:7" ht="15.75" customHeight="1">
      <c r="A45" s="9"/>
      <c r="B45" s="286"/>
      <c r="C45" s="286"/>
      <c r="G45" s="286"/>
    </row>
    <row r="46" spans="1:7" ht="15.75" customHeight="1">
      <c r="A46" s="9"/>
      <c r="B46" s="286"/>
      <c r="C46" s="286"/>
      <c r="G46" s="286"/>
    </row>
    <row r="47" spans="1:7" ht="15.75" customHeight="1">
      <c r="A47" s="9"/>
      <c r="B47" s="286"/>
      <c r="C47" s="286"/>
      <c r="G47" s="286"/>
    </row>
    <row r="48" spans="1:7" ht="15.75" customHeight="1">
      <c r="A48" s="9"/>
      <c r="B48" s="286"/>
      <c r="C48" s="286"/>
      <c r="G48" s="286"/>
    </row>
    <row r="49" spans="1:7" ht="15.75" customHeight="1">
      <c r="A49" s="9"/>
      <c r="B49" s="286"/>
      <c r="C49" s="286"/>
      <c r="G49" s="286"/>
    </row>
    <row r="50" spans="1:7" ht="15.75" customHeight="1">
      <c r="A50" s="9"/>
      <c r="B50" s="286"/>
      <c r="C50" s="286"/>
      <c r="G50" s="286"/>
    </row>
    <row r="51" spans="1:7" ht="15.75" customHeight="1">
      <c r="A51" s="9"/>
      <c r="B51" s="286"/>
      <c r="C51" s="286"/>
      <c r="G51" s="286"/>
    </row>
    <row r="52" spans="1:7" ht="15.75" customHeight="1">
      <c r="A52" s="9"/>
      <c r="B52" s="286"/>
      <c r="C52" s="286"/>
      <c r="G52" s="286"/>
    </row>
    <row r="53" spans="1:7" ht="15.75" customHeight="1">
      <c r="A53" s="9"/>
      <c r="B53" s="286"/>
      <c r="C53" s="286"/>
      <c r="G53" s="286"/>
    </row>
    <row r="54" spans="1:7" ht="15.75" customHeight="1">
      <c r="A54" s="9"/>
      <c r="B54" s="286"/>
      <c r="C54" s="286"/>
      <c r="G54" s="286"/>
    </row>
    <row r="55" spans="1:7" ht="15.75" customHeight="1">
      <c r="A55" s="9"/>
      <c r="B55" s="286"/>
      <c r="C55" s="286"/>
      <c r="G55" s="286"/>
    </row>
    <row r="56" spans="1:7" ht="15.75" customHeight="1">
      <c r="A56" s="9"/>
      <c r="B56" s="286"/>
      <c r="C56" s="286"/>
      <c r="G56" s="286"/>
    </row>
    <row r="57" spans="1:7" ht="15.75" customHeight="1">
      <c r="A57" s="9"/>
      <c r="B57" s="286"/>
      <c r="C57" s="286"/>
      <c r="G57" s="286"/>
    </row>
    <row r="58" spans="1:7" ht="15.75" customHeight="1">
      <c r="A58" s="9"/>
      <c r="B58" s="286"/>
      <c r="C58" s="286"/>
      <c r="G58" s="286"/>
    </row>
    <row r="59" spans="1:7" ht="15.75" customHeight="1">
      <c r="A59" s="9"/>
      <c r="B59" s="286"/>
      <c r="C59" s="286"/>
      <c r="G59" s="286"/>
    </row>
    <row r="60" spans="1:7" ht="15.75" customHeight="1">
      <c r="A60" s="9"/>
      <c r="B60" s="286"/>
      <c r="C60" s="286"/>
      <c r="G60" s="286"/>
    </row>
    <row r="61" spans="1:7" ht="15.75" customHeight="1">
      <c r="A61" s="9"/>
      <c r="B61" s="286"/>
      <c r="C61" s="286"/>
      <c r="G61" s="286"/>
    </row>
    <row r="62" spans="1:7" ht="15.75" customHeight="1">
      <c r="A62" s="9"/>
      <c r="B62" s="286"/>
      <c r="C62" s="286"/>
      <c r="G62" s="286"/>
    </row>
    <row r="63" spans="1:7" ht="15.75" customHeight="1">
      <c r="A63" s="9"/>
      <c r="B63" s="286"/>
      <c r="C63" s="286"/>
      <c r="G63" s="286"/>
    </row>
    <row r="64" spans="1:7" ht="15.75" customHeight="1">
      <c r="A64" s="9"/>
      <c r="B64" s="286"/>
      <c r="C64" s="286"/>
      <c r="G64" s="286"/>
    </row>
    <row r="65" spans="1:7" ht="15.75" customHeight="1">
      <c r="A65" s="9"/>
      <c r="B65" s="286"/>
      <c r="C65" s="286"/>
      <c r="G65" s="286"/>
    </row>
    <row r="66" spans="1:7" ht="15.75" customHeight="1">
      <c r="A66" s="9"/>
      <c r="B66" s="286"/>
      <c r="C66" s="286"/>
      <c r="G66" s="286"/>
    </row>
    <row r="67" spans="1:7" ht="15.75" customHeight="1">
      <c r="A67" s="9"/>
      <c r="B67" s="286"/>
      <c r="C67" s="286"/>
      <c r="G67" s="286"/>
    </row>
    <row r="68" spans="1:7" ht="15.75" customHeight="1">
      <c r="A68" s="9"/>
      <c r="B68" s="286"/>
      <c r="C68" s="286"/>
      <c r="G68" s="286"/>
    </row>
    <row r="69" spans="1:7" ht="15.75" customHeight="1">
      <c r="A69" s="9"/>
      <c r="B69" s="286"/>
      <c r="C69" s="286"/>
      <c r="G69" s="286"/>
    </row>
    <row r="70" spans="1:7" ht="15.75" customHeight="1">
      <c r="A70" s="9"/>
      <c r="B70" s="286"/>
      <c r="C70" s="286"/>
      <c r="G70" s="286"/>
    </row>
    <row r="71" spans="1:7" ht="15.75" customHeight="1">
      <c r="A71" s="9"/>
      <c r="B71" s="286"/>
      <c r="C71" s="286"/>
      <c r="G71" s="286"/>
    </row>
    <row r="72" spans="1:7" ht="15.75" customHeight="1">
      <c r="A72" s="9"/>
      <c r="B72" s="286"/>
      <c r="C72" s="286"/>
      <c r="G72" s="286"/>
    </row>
    <row r="73" spans="1:7" ht="15.75" customHeight="1">
      <c r="A73" s="9"/>
      <c r="B73" s="286"/>
      <c r="C73" s="286"/>
      <c r="G73" s="286"/>
    </row>
    <row r="74" spans="1:7" ht="15.75" customHeight="1">
      <c r="A74" s="9"/>
      <c r="B74" s="286"/>
      <c r="C74" s="286"/>
      <c r="G74" s="286"/>
    </row>
    <row r="75" spans="1:7" ht="15.75" customHeight="1">
      <c r="A75" s="9"/>
      <c r="B75" s="286"/>
      <c r="C75" s="286"/>
      <c r="G75" s="286"/>
    </row>
    <row r="76" spans="1:7" ht="15.75" customHeight="1">
      <c r="A76" s="9"/>
      <c r="B76" s="286"/>
      <c r="C76" s="286"/>
      <c r="G76" s="286"/>
    </row>
    <row r="77" spans="1:7" ht="15.75" customHeight="1">
      <c r="A77" s="9"/>
      <c r="B77" s="286"/>
      <c r="C77" s="286"/>
      <c r="G77" s="286"/>
    </row>
    <row r="78" spans="1:7" ht="15.75" customHeight="1">
      <c r="A78" s="9"/>
      <c r="B78" s="286"/>
      <c r="C78" s="286"/>
      <c r="G78" s="286"/>
    </row>
    <row r="79" spans="1:7" ht="15.75" customHeight="1">
      <c r="A79" s="9"/>
      <c r="B79" s="286"/>
      <c r="C79" s="286"/>
      <c r="G79" s="286"/>
    </row>
    <row r="80" spans="1:7" ht="15.75" customHeight="1">
      <c r="A80" s="9"/>
      <c r="B80" s="286"/>
      <c r="C80" s="286"/>
      <c r="G80" s="286"/>
    </row>
    <row r="81" spans="1:7" ht="15.75" customHeight="1">
      <c r="A81" s="9"/>
      <c r="B81" s="286"/>
      <c r="C81" s="286"/>
      <c r="G81" s="286"/>
    </row>
    <row r="82" spans="1:7" ht="15.75" customHeight="1">
      <c r="A82" s="9"/>
      <c r="B82" s="286"/>
      <c r="C82" s="286"/>
      <c r="G82" s="286"/>
    </row>
    <row r="83" spans="1:7" ht="15.75" customHeight="1">
      <c r="A83" s="9"/>
      <c r="B83" s="286"/>
      <c r="C83" s="286"/>
      <c r="G83" s="286"/>
    </row>
    <row r="84" spans="1:7" ht="15.75" customHeight="1">
      <c r="A84" s="9"/>
      <c r="B84" s="286"/>
      <c r="C84" s="286"/>
      <c r="G84" s="286"/>
    </row>
    <row r="85" spans="1:7" ht="15.75" customHeight="1">
      <c r="A85" s="9"/>
      <c r="B85" s="286"/>
      <c r="C85" s="286"/>
      <c r="G85" s="286"/>
    </row>
    <row r="86" spans="1:7" ht="15.75" customHeight="1">
      <c r="A86" s="9"/>
      <c r="B86" s="286"/>
      <c r="C86" s="286"/>
      <c r="G86" s="286"/>
    </row>
    <row r="87" spans="1:7" ht="15.75" customHeight="1">
      <c r="A87" s="9"/>
      <c r="B87" s="286"/>
      <c r="C87" s="286"/>
      <c r="G87" s="286"/>
    </row>
    <row r="88" spans="1:7" ht="15.75" customHeight="1">
      <c r="A88" s="9"/>
      <c r="B88" s="286"/>
      <c r="C88" s="286"/>
      <c r="G88" s="286"/>
    </row>
    <row r="89" spans="1:7" ht="15.75" customHeight="1">
      <c r="A89" s="9"/>
      <c r="B89" s="286"/>
      <c r="C89" s="286"/>
      <c r="G89" s="286"/>
    </row>
    <row r="90" spans="1:7" ht="15.75" customHeight="1">
      <c r="A90" s="9"/>
      <c r="B90" s="286"/>
      <c r="C90" s="286"/>
      <c r="G90" s="286"/>
    </row>
    <row r="91" spans="1:7" ht="15.75" customHeight="1">
      <c r="A91" s="9"/>
      <c r="B91" s="286"/>
      <c r="C91" s="286"/>
      <c r="G91" s="286"/>
    </row>
    <row r="92" spans="1:7" ht="15.75" customHeight="1">
      <c r="A92" s="9"/>
      <c r="B92" s="286"/>
      <c r="C92" s="286"/>
      <c r="G92" s="286"/>
    </row>
    <row r="93" spans="1:7" ht="15.75" customHeight="1">
      <c r="A93" s="9"/>
      <c r="B93" s="286"/>
      <c r="C93" s="286"/>
      <c r="G93" s="286"/>
    </row>
    <row r="94" spans="1:7" ht="15.75" customHeight="1">
      <c r="A94" s="9"/>
      <c r="B94" s="286"/>
      <c r="C94" s="286"/>
      <c r="G94" s="286"/>
    </row>
    <row r="95" spans="1:7" ht="15.75" customHeight="1">
      <c r="A95" s="9"/>
      <c r="B95" s="286"/>
      <c r="C95" s="286"/>
      <c r="G95" s="286"/>
    </row>
    <row r="96" spans="1:7" ht="15.75" customHeight="1">
      <c r="A96" s="9"/>
      <c r="B96" s="286"/>
      <c r="C96" s="286"/>
      <c r="G96" s="286"/>
    </row>
    <row r="97" spans="1:7" ht="15.75" customHeight="1">
      <c r="A97" s="9"/>
      <c r="B97" s="286"/>
      <c r="C97" s="286"/>
      <c r="G97" s="286"/>
    </row>
    <row r="98" spans="1:7" ht="15.75" customHeight="1">
      <c r="A98" s="9"/>
      <c r="B98" s="286"/>
      <c r="C98" s="286"/>
      <c r="G98" s="286"/>
    </row>
    <row r="99" spans="1:7" ht="15.75" customHeight="1">
      <c r="A99" s="9"/>
      <c r="B99" s="286"/>
      <c r="C99" s="286"/>
      <c r="G99" s="286"/>
    </row>
    <row r="100" spans="1:7" ht="15.75" customHeight="1">
      <c r="A100" s="9"/>
      <c r="B100" s="286"/>
      <c r="C100" s="286"/>
      <c r="G100" s="286"/>
    </row>
    <row r="101" spans="1:7" ht="15.75" customHeight="1">
      <c r="A101" s="9"/>
      <c r="B101" s="286"/>
      <c r="C101" s="286"/>
      <c r="G101" s="286"/>
    </row>
    <row r="102" spans="1:7" ht="15.75" customHeight="1">
      <c r="A102" s="9"/>
      <c r="B102" s="286"/>
      <c r="C102" s="286"/>
      <c r="G102" s="286"/>
    </row>
    <row r="103" spans="1:7" ht="15.75" customHeight="1">
      <c r="A103" s="9"/>
      <c r="B103" s="286"/>
      <c r="C103" s="286"/>
      <c r="G103" s="286"/>
    </row>
    <row r="104" spans="1:7" ht="15.75" customHeight="1">
      <c r="A104" s="9"/>
      <c r="B104" s="286"/>
      <c r="C104" s="286"/>
      <c r="G104" s="286"/>
    </row>
    <row r="105" spans="1:7" ht="15.75" customHeight="1">
      <c r="A105" s="9"/>
      <c r="B105" s="286"/>
      <c r="C105" s="286"/>
      <c r="G105" s="286"/>
    </row>
    <row r="106" spans="1:7" ht="15.75" customHeight="1">
      <c r="A106" s="9"/>
      <c r="B106" s="286"/>
      <c r="C106" s="286"/>
      <c r="G106" s="286"/>
    </row>
    <row r="107" spans="1:7" ht="15.75" customHeight="1">
      <c r="A107" s="9"/>
      <c r="B107" s="286"/>
      <c r="C107" s="286"/>
      <c r="G107" s="286"/>
    </row>
    <row r="108" spans="1:7" ht="15.75" customHeight="1">
      <c r="A108" s="9"/>
      <c r="B108" s="286"/>
      <c r="C108" s="286"/>
      <c r="G108" s="286"/>
    </row>
    <row r="109" spans="1:7" ht="15.75" customHeight="1">
      <c r="A109" s="9"/>
      <c r="B109" s="286"/>
      <c r="C109" s="286"/>
      <c r="G109" s="286"/>
    </row>
    <row r="110" spans="1:7" ht="15.75" customHeight="1">
      <c r="A110" s="9"/>
      <c r="B110" s="286"/>
      <c r="C110" s="286"/>
      <c r="G110" s="286"/>
    </row>
    <row r="111" spans="1:7" ht="15.75" customHeight="1">
      <c r="A111" s="9"/>
      <c r="B111" s="286"/>
      <c r="C111" s="286"/>
      <c r="G111" s="286"/>
    </row>
    <row r="112" spans="1:7" ht="15.75" customHeight="1">
      <c r="A112" s="9"/>
      <c r="B112" s="286"/>
      <c r="C112" s="286"/>
      <c r="G112" s="286"/>
    </row>
    <row r="113" spans="1:7" ht="15.75" customHeight="1">
      <c r="A113" s="9"/>
      <c r="B113" s="286"/>
      <c r="C113" s="286"/>
      <c r="G113" s="286"/>
    </row>
    <row r="114" spans="1:7" ht="15.75" customHeight="1">
      <c r="A114" s="9"/>
      <c r="B114" s="286"/>
      <c r="C114" s="286"/>
      <c r="G114" s="286"/>
    </row>
    <row r="115" spans="1:7" ht="15.75" customHeight="1">
      <c r="A115" s="9"/>
      <c r="B115" s="286"/>
      <c r="C115" s="286"/>
      <c r="G115" s="286"/>
    </row>
    <row r="116" spans="1:7" ht="15.75" customHeight="1">
      <c r="A116" s="9"/>
      <c r="B116" s="286"/>
      <c r="C116" s="286"/>
      <c r="G116" s="286"/>
    </row>
    <row r="117" spans="1:7" ht="15.75" customHeight="1">
      <c r="A117" s="9"/>
      <c r="B117" s="286"/>
      <c r="C117" s="286"/>
      <c r="G117" s="286"/>
    </row>
    <row r="118" spans="1:7" ht="15.75" customHeight="1">
      <c r="A118" s="9"/>
      <c r="B118" s="286"/>
      <c r="C118" s="286"/>
      <c r="G118" s="286"/>
    </row>
    <row r="119" spans="1:7" ht="15.75" customHeight="1">
      <c r="A119" s="9"/>
      <c r="B119" s="286"/>
      <c r="C119" s="286"/>
      <c r="G119" s="286"/>
    </row>
    <row r="120" spans="1:7" ht="15.75" customHeight="1">
      <c r="A120" s="9"/>
      <c r="B120" s="286"/>
      <c r="C120" s="286"/>
      <c r="G120" s="286"/>
    </row>
    <row r="121" spans="1:7" ht="15.75" customHeight="1">
      <c r="A121" s="9"/>
      <c r="B121" s="286"/>
      <c r="C121" s="286"/>
      <c r="G121" s="286"/>
    </row>
    <row r="122" spans="1:7" ht="15.75" customHeight="1">
      <c r="A122" s="9"/>
      <c r="B122" s="286"/>
      <c r="C122" s="286"/>
      <c r="G122" s="286"/>
    </row>
    <row r="123" spans="1:7" ht="15.75" customHeight="1">
      <c r="A123" s="9"/>
      <c r="B123" s="286"/>
      <c r="C123" s="286"/>
      <c r="G123" s="286"/>
    </row>
  </sheetData>
  <mergeCells count="14">
    <mergeCell ref="A3:H3"/>
    <mergeCell ref="A4:H4"/>
    <mergeCell ref="B5:F5"/>
    <mergeCell ref="G15:H15"/>
    <mergeCell ref="G16:H16"/>
    <mergeCell ref="G18:H18"/>
    <mergeCell ref="A6:A8"/>
    <mergeCell ref="A15:A17"/>
    <mergeCell ref="G23:H23"/>
    <mergeCell ref="G22:H22"/>
    <mergeCell ref="G21:H21"/>
    <mergeCell ref="G20:H20"/>
    <mergeCell ref="G19:H19"/>
    <mergeCell ref="G17:H17"/>
  </mergeCells>
  <phoneticPr fontId="10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BreakPreview" zoomScale="70" zoomScaleSheetLayoutView="70" workbookViewId="0">
      <selection activeCell="A2" sqref="A2"/>
    </sheetView>
  </sheetViews>
  <sheetFormatPr defaultColWidth="8.75" defaultRowHeight="15.75"/>
  <cols>
    <col min="1" max="1" width="7.625" style="279" customWidth="1"/>
    <col min="2" max="2" width="7.75" style="279" customWidth="1"/>
    <col min="3" max="3" width="11.125" style="279" customWidth="1"/>
    <col min="4" max="4" width="7.75" style="279" customWidth="1"/>
    <col min="5" max="5" width="11.125" style="279" customWidth="1"/>
    <col min="6" max="6" width="7.75" style="279" customWidth="1"/>
    <col min="7" max="7" width="11.125" style="279" customWidth="1"/>
    <col min="8" max="8" width="7.75" style="279" customWidth="1"/>
    <col min="9" max="9" width="11.125" style="279" customWidth="1"/>
    <col min="10" max="11" width="8.75" style="286"/>
    <col min="12" max="12" width="15.125" style="286" customWidth="1"/>
    <col min="13" max="16384" width="8.75" style="286"/>
  </cols>
  <sheetData>
    <row r="1" spans="1:12" s="279" customFormat="1" ht="5.0999999999999996" customHeight="1">
      <c r="A1" s="255"/>
      <c r="B1" s="255"/>
      <c r="C1" s="255"/>
      <c r="D1" s="255"/>
      <c r="E1" s="255"/>
      <c r="F1" s="255"/>
      <c r="G1" s="255"/>
      <c r="H1" s="255"/>
      <c r="I1" s="255"/>
    </row>
    <row r="2" spans="1:12" s="279" customFormat="1" ht="50.1" customHeight="1">
      <c r="A2" s="256"/>
      <c r="B2" s="256"/>
      <c r="C2" s="256"/>
      <c r="D2" s="256"/>
      <c r="E2" s="256"/>
      <c r="F2" s="256"/>
      <c r="G2" s="256"/>
      <c r="H2" s="256"/>
      <c r="I2" s="256"/>
    </row>
    <row r="3" spans="1:12" s="547" customFormat="1" ht="21" customHeight="1">
      <c r="A3" s="870" t="s">
        <v>718</v>
      </c>
      <c r="B3" s="870"/>
      <c r="C3" s="870"/>
      <c r="D3" s="870"/>
      <c r="E3" s="870"/>
      <c r="F3" s="870"/>
      <c r="G3" s="870"/>
      <c r="H3" s="838"/>
      <c r="I3" s="838"/>
    </row>
    <row r="4" spans="1:12" s="547" customFormat="1" ht="20.100000000000001" customHeight="1">
      <c r="A4" s="893" t="s">
        <v>350</v>
      </c>
      <c r="B4" s="893"/>
      <c r="C4" s="893"/>
      <c r="D4" s="893"/>
      <c r="E4" s="893"/>
      <c r="F4" s="893"/>
      <c r="G4" s="893"/>
      <c r="H4" s="838"/>
      <c r="I4" s="838"/>
    </row>
    <row r="5" spans="1:12" s="277" customFormat="1" ht="20.100000000000001" customHeight="1">
      <c r="A5" s="1" t="s">
        <v>351</v>
      </c>
      <c r="B5" s="289"/>
      <c r="C5" s="894"/>
      <c r="D5" s="894"/>
      <c r="E5" s="894"/>
      <c r="F5" s="714" t="s">
        <v>352</v>
      </c>
      <c r="G5" s="714"/>
      <c r="H5" s="895"/>
      <c r="I5" s="895"/>
    </row>
    <row r="6" spans="1:12" s="293" customFormat="1" ht="18" customHeight="1">
      <c r="A6" s="896" t="s">
        <v>455</v>
      </c>
      <c r="B6" s="671" t="s">
        <v>719</v>
      </c>
      <c r="C6" s="668"/>
      <c r="D6" s="671" t="s">
        <v>720</v>
      </c>
      <c r="E6" s="668"/>
      <c r="F6" s="671" t="s">
        <v>597</v>
      </c>
      <c r="G6" s="668"/>
      <c r="H6" s="671" t="s">
        <v>721</v>
      </c>
      <c r="I6" s="668"/>
    </row>
    <row r="7" spans="1:12" s="393" customFormat="1" ht="18" customHeight="1">
      <c r="A7" s="897"/>
      <c r="B7" s="674" t="s">
        <v>4</v>
      </c>
      <c r="C7" s="673"/>
      <c r="D7" s="674" t="s">
        <v>353</v>
      </c>
      <c r="E7" s="673"/>
      <c r="F7" s="674" t="s">
        <v>354</v>
      </c>
      <c r="G7" s="673"/>
      <c r="H7" s="674" t="s">
        <v>355</v>
      </c>
      <c r="I7" s="673"/>
    </row>
    <row r="8" spans="1:12" s="24" customFormat="1" ht="18" customHeight="1">
      <c r="A8" s="897"/>
      <c r="B8" s="476" t="s">
        <v>722</v>
      </c>
      <c r="C8" s="385" t="s">
        <v>723</v>
      </c>
      <c r="D8" s="385" t="s">
        <v>722</v>
      </c>
      <c r="E8" s="385" t="s">
        <v>723</v>
      </c>
      <c r="F8" s="385" t="s">
        <v>598</v>
      </c>
      <c r="G8" s="487" t="s">
        <v>723</v>
      </c>
      <c r="H8" s="385" t="s">
        <v>722</v>
      </c>
      <c r="I8" s="385" t="s">
        <v>723</v>
      </c>
    </row>
    <row r="9" spans="1:12" s="374" customFormat="1" ht="18" customHeight="1">
      <c r="A9" s="898"/>
      <c r="B9" s="444" t="s">
        <v>356</v>
      </c>
      <c r="C9" s="443" t="s">
        <v>357</v>
      </c>
      <c r="D9" s="443" t="s">
        <v>356</v>
      </c>
      <c r="E9" s="443" t="s">
        <v>357</v>
      </c>
      <c r="F9" s="443" t="s">
        <v>356</v>
      </c>
      <c r="G9" s="548" t="s">
        <v>357</v>
      </c>
      <c r="H9" s="443" t="s">
        <v>356</v>
      </c>
      <c r="I9" s="443" t="s">
        <v>357</v>
      </c>
    </row>
    <row r="10" spans="1:12" ht="40.5" customHeight="1">
      <c r="A10" s="292">
        <v>2016</v>
      </c>
      <c r="B10" s="369">
        <v>26737</v>
      </c>
      <c r="C10" s="369">
        <v>130490000</v>
      </c>
      <c r="D10" s="369">
        <v>17440</v>
      </c>
      <c r="E10" s="363">
        <v>94168383</v>
      </c>
      <c r="F10" s="363">
        <v>308</v>
      </c>
      <c r="G10" s="363">
        <v>2373890</v>
      </c>
      <c r="H10" s="369">
        <v>2501</v>
      </c>
      <c r="I10" s="366">
        <v>10511975</v>
      </c>
      <c r="K10" s="290"/>
      <c r="L10" s="290"/>
    </row>
    <row r="11" spans="1:12" ht="40.5" customHeight="1">
      <c r="A11" s="292">
        <v>2017</v>
      </c>
      <c r="B11" s="369">
        <v>27209</v>
      </c>
      <c r="C11" s="369">
        <v>154357000</v>
      </c>
      <c r="D11" s="369">
        <v>15607</v>
      </c>
      <c r="E11" s="363">
        <v>105537000</v>
      </c>
      <c r="F11" s="363">
        <v>178</v>
      </c>
      <c r="G11" s="363">
        <v>1672000</v>
      </c>
      <c r="H11" s="369">
        <v>4545</v>
      </c>
      <c r="I11" s="366">
        <v>22711000</v>
      </c>
    </row>
    <row r="12" spans="1:12" ht="40.5" customHeight="1">
      <c r="A12" s="292">
        <v>2018</v>
      </c>
      <c r="B12" s="369">
        <v>30385.117999999999</v>
      </c>
      <c r="C12" s="369">
        <v>156254000.74000001</v>
      </c>
      <c r="D12" s="369">
        <v>17977.955000000002</v>
      </c>
      <c r="E12" s="363">
        <v>117758000.94</v>
      </c>
      <c r="F12" s="363">
        <v>301.02300000000002</v>
      </c>
      <c r="G12" s="363">
        <v>3024000.9</v>
      </c>
      <c r="H12" s="369">
        <v>4646.01</v>
      </c>
      <c r="I12" s="366">
        <v>21080000.300000001</v>
      </c>
    </row>
    <row r="13" spans="1:12" s="262" customFormat="1" ht="40.5" customHeight="1">
      <c r="A13" s="292">
        <v>2019</v>
      </c>
      <c r="B13" s="369">
        <f>SUM(D13,F13,H13,B23,D23,F23)</f>
        <v>30812.300000000003</v>
      </c>
      <c r="C13" s="369">
        <f>SUM(E13,G13,I13,C23,E23,H23)</f>
        <v>170265000</v>
      </c>
      <c r="D13" s="369">
        <v>18132</v>
      </c>
      <c r="E13" s="363">
        <v>102210000</v>
      </c>
      <c r="F13" s="363">
        <v>1008.2</v>
      </c>
      <c r="G13" s="363">
        <v>6252000</v>
      </c>
      <c r="H13" s="369">
        <v>1387</v>
      </c>
      <c r="I13" s="366">
        <v>21898000</v>
      </c>
    </row>
    <row r="14" spans="1:12" ht="40.5" customHeight="1">
      <c r="A14" s="292">
        <v>2020</v>
      </c>
      <c r="B14" s="371">
        <f>SUM(D14,F14,H14,B24,D24,F24)</f>
        <v>30795</v>
      </c>
      <c r="C14" s="371">
        <f>SUM(E14,G14,I14,C24,E24,H24)</f>
        <v>192055000</v>
      </c>
      <c r="D14" s="371">
        <v>21518</v>
      </c>
      <c r="E14" s="364">
        <v>131616000</v>
      </c>
      <c r="F14" s="364">
        <v>389</v>
      </c>
      <c r="G14" s="364">
        <v>2294000</v>
      </c>
      <c r="H14" s="371">
        <v>1326</v>
      </c>
      <c r="I14" s="365">
        <v>24950000</v>
      </c>
    </row>
    <row r="15" spans="1:12" s="262" customFormat="1" ht="40.5" customHeight="1">
      <c r="A15" s="544">
        <v>2021</v>
      </c>
      <c r="B15" s="537">
        <v>32358</v>
      </c>
      <c r="C15" s="537">
        <v>185357891</v>
      </c>
      <c r="D15" s="537">
        <v>20286</v>
      </c>
      <c r="E15" s="538">
        <v>119191910</v>
      </c>
      <c r="F15" s="538">
        <v>486</v>
      </c>
      <c r="G15" s="538">
        <v>3626683</v>
      </c>
      <c r="H15" s="537">
        <v>1861</v>
      </c>
      <c r="I15" s="545">
        <v>26555151</v>
      </c>
    </row>
    <row r="16" spans="1:12" s="285" customFormat="1" ht="18" customHeight="1">
      <c r="A16" s="896" t="s">
        <v>455</v>
      </c>
      <c r="B16" s="671" t="s">
        <v>600</v>
      </c>
      <c r="C16" s="668"/>
      <c r="D16" s="671" t="s">
        <v>724</v>
      </c>
      <c r="E16" s="668"/>
      <c r="F16" s="671" t="s">
        <v>596</v>
      </c>
      <c r="G16" s="874"/>
      <c r="H16" s="874"/>
      <c r="I16" s="668"/>
    </row>
    <row r="17" spans="1:9" s="127" customFormat="1" ht="18" customHeight="1">
      <c r="A17" s="897"/>
      <c r="B17" s="674" t="s">
        <v>358</v>
      </c>
      <c r="C17" s="673"/>
      <c r="D17" s="674" t="s">
        <v>359</v>
      </c>
      <c r="E17" s="673"/>
      <c r="F17" s="674" t="s">
        <v>360</v>
      </c>
      <c r="G17" s="672"/>
      <c r="H17" s="672"/>
      <c r="I17" s="673"/>
    </row>
    <row r="18" spans="1:9" s="25" customFormat="1" ht="18" customHeight="1">
      <c r="A18" s="897"/>
      <c r="B18" s="476" t="s">
        <v>722</v>
      </c>
      <c r="C18" s="385" t="s">
        <v>723</v>
      </c>
      <c r="D18" s="385" t="s">
        <v>722</v>
      </c>
      <c r="E18" s="385" t="s">
        <v>723</v>
      </c>
      <c r="F18" s="768" t="s">
        <v>598</v>
      </c>
      <c r="G18" s="738"/>
      <c r="H18" s="768" t="s">
        <v>723</v>
      </c>
      <c r="I18" s="738"/>
    </row>
    <row r="19" spans="1:9" s="374" customFormat="1" ht="18" customHeight="1">
      <c r="A19" s="898"/>
      <c r="B19" s="444" t="s">
        <v>356</v>
      </c>
      <c r="C19" s="443" t="s">
        <v>357</v>
      </c>
      <c r="D19" s="443" t="s">
        <v>356</v>
      </c>
      <c r="E19" s="443" t="s">
        <v>357</v>
      </c>
      <c r="F19" s="901" t="s">
        <v>356</v>
      </c>
      <c r="G19" s="902"/>
      <c r="H19" s="901" t="s">
        <v>357</v>
      </c>
      <c r="I19" s="902"/>
    </row>
    <row r="20" spans="1:9" ht="40.5" customHeight="1">
      <c r="A20" s="292">
        <v>2016</v>
      </c>
      <c r="B20" s="369">
        <v>4295</v>
      </c>
      <c r="C20" s="363">
        <v>9874095</v>
      </c>
      <c r="D20" s="369">
        <v>5</v>
      </c>
      <c r="E20" s="363">
        <v>7657</v>
      </c>
      <c r="F20" s="888">
        <v>2188</v>
      </c>
      <c r="G20" s="888"/>
      <c r="H20" s="888">
        <v>13554000</v>
      </c>
      <c r="I20" s="904"/>
    </row>
    <row r="21" spans="1:9" ht="40.5" customHeight="1">
      <c r="A21" s="292">
        <v>2017</v>
      </c>
      <c r="B21" s="369">
        <v>2950</v>
      </c>
      <c r="C21" s="363">
        <v>4420000</v>
      </c>
      <c r="D21" s="369">
        <v>62</v>
      </c>
      <c r="E21" s="363">
        <v>702000</v>
      </c>
      <c r="F21" s="891">
        <v>3867</v>
      </c>
      <c r="G21" s="891"/>
      <c r="H21" s="891">
        <v>19315000</v>
      </c>
      <c r="I21" s="892"/>
    </row>
    <row r="22" spans="1:9" ht="40.5" customHeight="1">
      <c r="A22" s="292">
        <v>2018</v>
      </c>
      <c r="B22" s="369">
        <v>7364</v>
      </c>
      <c r="C22" s="363">
        <v>14169000</v>
      </c>
      <c r="D22" s="369">
        <v>94</v>
      </c>
      <c r="E22" s="363">
        <v>209000</v>
      </c>
      <c r="F22" s="891">
        <v>2</v>
      </c>
      <c r="G22" s="891"/>
      <c r="H22" s="891">
        <v>13000</v>
      </c>
      <c r="I22" s="892"/>
    </row>
    <row r="23" spans="1:9" ht="40.5" customHeight="1">
      <c r="A23" s="292">
        <v>2019</v>
      </c>
      <c r="B23" s="369">
        <v>7423</v>
      </c>
      <c r="C23" s="363">
        <v>20048000</v>
      </c>
      <c r="D23" s="369">
        <v>317.89999999999998</v>
      </c>
      <c r="E23" s="363">
        <v>1530000</v>
      </c>
      <c r="F23" s="891">
        <v>2544.1999999999998</v>
      </c>
      <c r="G23" s="891"/>
      <c r="H23" s="891">
        <v>18327000</v>
      </c>
      <c r="I23" s="892"/>
    </row>
    <row r="24" spans="1:9" ht="40.5" customHeight="1">
      <c r="A24" s="292">
        <v>2020</v>
      </c>
      <c r="B24" s="371">
        <v>2030</v>
      </c>
      <c r="C24" s="364">
        <v>5200000</v>
      </c>
      <c r="D24" s="371">
        <v>69</v>
      </c>
      <c r="E24" s="364">
        <v>687000</v>
      </c>
      <c r="F24" s="889">
        <v>5463</v>
      </c>
      <c r="G24" s="889"/>
      <c r="H24" s="889">
        <v>27308000</v>
      </c>
      <c r="I24" s="890"/>
    </row>
    <row r="25" spans="1:9" s="262" customFormat="1" ht="40.5" customHeight="1">
      <c r="A25" s="544">
        <v>2021</v>
      </c>
      <c r="B25" s="540">
        <v>3504</v>
      </c>
      <c r="C25" s="546">
        <v>5771787</v>
      </c>
      <c r="D25" s="540">
        <v>59</v>
      </c>
      <c r="E25" s="546">
        <v>615123</v>
      </c>
      <c r="F25" s="903">
        <v>6162</v>
      </c>
      <c r="G25" s="903"/>
      <c r="H25" s="903">
        <v>29597237</v>
      </c>
      <c r="I25" s="905"/>
    </row>
    <row r="26" spans="1:9" s="291" customFormat="1" ht="15.95" customHeight="1">
      <c r="A26" s="899" t="s">
        <v>329</v>
      </c>
      <c r="B26" s="899"/>
      <c r="C26" s="899"/>
      <c r="D26" s="165"/>
      <c r="E26" s="900"/>
      <c r="F26" s="900"/>
      <c r="G26" s="900"/>
      <c r="H26" s="165"/>
      <c r="I26" s="165"/>
    </row>
  </sheetData>
  <mergeCells count="38">
    <mergeCell ref="A26:C26"/>
    <mergeCell ref="E26:G26"/>
    <mergeCell ref="D17:E17"/>
    <mergeCell ref="F17:I17"/>
    <mergeCell ref="F18:G18"/>
    <mergeCell ref="H18:I18"/>
    <mergeCell ref="F19:G19"/>
    <mergeCell ref="H19:I19"/>
    <mergeCell ref="B17:C17"/>
    <mergeCell ref="F25:G25"/>
    <mergeCell ref="F24:G24"/>
    <mergeCell ref="H20:I20"/>
    <mergeCell ref="A16:A19"/>
    <mergeCell ref="B16:C16"/>
    <mergeCell ref="D16:E16"/>
    <mergeCell ref="H25:I25"/>
    <mergeCell ref="A3:I3"/>
    <mergeCell ref="A4:I4"/>
    <mergeCell ref="C5:E5"/>
    <mergeCell ref="F5:I5"/>
    <mergeCell ref="B7:C7"/>
    <mergeCell ref="D7:E7"/>
    <mergeCell ref="F7:G7"/>
    <mergeCell ref="H7:I7"/>
    <mergeCell ref="B6:C6"/>
    <mergeCell ref="D6:E6"/>
    <mergeCell ref="F6:G6"/>
    <mergeCell ref="H6:I6"/>
    <mergeCell ref="A6:A9"/>
    <mergeCell ref="F20:G20"/>
    <mergeCell ref="F16:I16"/>
    <mergeCell ref="H24:I24"/>
    <mergeCell ref="H23:I23"/>
    <mergeCell ref="H22:I22"/>
    <mergeCell ref="H21:I21"/>
    <mergeCell ref="F23:G23"/>
    <mergeCell ref="F22:G22"/>
    <mergeCell ref="F21:G21"/>
  </mergeCells>
  <phoneticPr fontId="10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view="pageBreakPreview" zoomScale="70" zoomScaleSheetLayoutView="70" workbookViewId="0">
      <selection activeCell="A2" sqref="A2"/>
    </sheetView>
  </sheetViews>
  <sheetFormatPr defaultColWidth="8.625" defaultRowHeight="15.75"/>
  <cols>
    <col min="1" max="1" width="12.625" style="279" customWidth="1"/>
    <col min="2" max="2" width="5.375" style="279" customWidth="1"/>
    <col min="3" max="3" width="6.625" style="279" customWidth="1"/>
    <col min="4" max="4" width="5.375" style="279" customWidth="1"/>
    <col min="5" max="5" width="6.625" style="279" customWidth="1"/>
    <col min="6" max="6" width="5.375" style="279" customWidth="1"/>
    <col min="7" max="7" width="6.625" style="279" customWidth="1"/>
    <col min="8" max="8" width="5.375" style="279" customWidth="1"/>
    <col min="9" max="9" width="6.625" style="279" customWidth="1"/>
    <col min="10" max="10" width="5.375" style="279" customWidth="1"/>
    <col min="11" max="11" width="6.625" style="279" customWidth="1"/>
    <col min="12" max="12" width="5.375" style="279" customWidth="1"/>
    <col min="13" max="13" width="6.625" style="279" customWidth="1"/>
    <col min="14" max="16384" width="8.625" style="279"/>
  </cols>
  <sheetData>
    <row r="1" spans="1:13" ht="5.0999999999999996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50.1" customHeight="1">
      <c r="A2" s="256"/>
      <c r="B2" s="256"/>
      <c r="C2" s="256"/>
      <c r="D2" s="294"/>
      <c r="E2" s="294"/>
      <c r="F2" s="294"/>
      <c r="G2" s="294"/>
    </row>
    <row r="3" spans="1:13" s="549" customFormat="1" ht="21" customHeight="1">
      <c r="A3" s="870" t="s">
        <v>409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</row>
    <row r="4" spans="1:13" s="549" customFormat="1" ht="20.100000000000001" customHeight="1">
      <c r="A4" s="893" t="s">
        <v>361</v>
      </c>
      <c r="B4" s="893"/>
      <c r="C4" s="893"/>
      <c r="D4" s="893"/>
      <c r="E4" s="893"/>
      <c r="F4" s="893"/>
      <c r="G4" s="893"/>
      <c r="H4" s="893"/>
      <c r="I4" s="893"/>
      <c r="J4" s="893"/>
      <c r="K4" s="893"/>
      <c r="L4" s="893"/>
      <c r="M4" s="893"/>
    </row>
    <row r="5" spans="1:13" ht="20.100000000000001" customHeight="1">
      <c r="A5" s="1" t="s">
        <v>362</v>
      </c>
      <c r="B5" s="714"/>
      <c r="C5" s="714"/>
      <c r="D5" s="714"/>
      <c r="E5" s="714"/>
      <c r="F5" s="714"/>
      <c r="G5" s="714"/>
      <c r="H5" s="714"/>
      <c r="I5" s="714"/>
    </row>
    <row r="6" spans="1:13" s="393" customFormat="1" ht="21.95" customHeight="1">
      <c r="A6" s="550" t="s">
        <v>756</v>
      </c>
      <c r="B6" s="735">
        <v>2016</v>
      </c>
      <c r="C6" s="736"/>
      <c r="D6" s="735">
        <v>2017</v>
      </c>
      <c r="E6" s="736"/>
      <c r="F6" s="735">
        <v>2018</v>
      </c>
      <c r="G6" s="736"/>
      <c r="H6" s="764">
        <v>2019</v>
      </c>
      <c r="I6" s="736"/>
      <c r="J6" s="735">
        <v>2020</v>
      </c>
      <c r="K6" s="736"/>
      <c r="L6" s="906">
        <v>2021</v>
      </c>
      <c r="M6" s="907"/>
    </row>
    <row r="7" spans="1:13" s="24" customFormat="1" ht="18" customHeight="1">
      <c r="A7" s="664" t="s">
        <v>725</v>
      </c>
      <c r="B7" s="385" t="s">
        <v>726</v>
      </c>
      <c r="C7" s="394" t="s">
        <v>727</v>
      </c>
      <c r="D7" s="384" t="s">
        <v>601</v>
      </c>
      <c r="E7" s="384" t="s">
        <v>602</v>
      </c>
      <c r="F7" s="476" t="s">
        <v>728</v>
      </c>
      <c r="G7" s="394" t="s">
        <v>729</v>
      </c>
      <c r="H7" s="476" t="s">
        <v>730</v>
      </c>
      <c r="I7" s="394" t="s">
        <v>729</v>
      </c>
      <c r="J7" s="476" t="s">
        <v>722</v>
      </c>
      <c r="K7" s="394" t="s">
        <v>731</v>
      </c>
      <c r="L7" s="476" t="s">
        <v>598</v>
      </c>
      <c r="M7" s="394" t="s">
        <v>732</v>
      </c>
    </row>
    <row r="8" spans="1:13" s="393" customFormat="1" ht="18" customHeight="1">
      <c r="A8" s="664"/>
      <c r="B8" s="394" t="s">
        <v>356</v>
      </c>
      <c r="C8" s="394" t="s">
        <v>357</v>
      </c>
      <c r="D8" s="384" t="s">
        <v>363</v>
      </c>
      <c r="E8" s="384" t="s">
        <v>364</v>
      </c>
      <c r="F8" s="384" t="s">
        <v>356</v>
      </c>
      <c r="G8" s="394" t="s">
        <v>357</v>
      </c>
      <c r="H8" s="384" t="s">
        <v>356</v>
      </c>
      <c r="I8" s="394" t="s">
        <v>357</v>
      </c>
      <c r="J8" s="384" t="s">
        <v>356</v>
      </c>
      <c r="K8" s="394" t="s">
        <v>357</v>
      </c>
      <c r="L8" s="384" t="s">
        <v>356</v>
      </c>
      <c r="M8" s="394" t="s">
        <v>357</v>
      </c>
    </row>
    <row r="9" spans="1:13" s="393" customFormat="1" ht="27" customHeight="1">
      <c r="A9" s="618" t="s">
        <v>365</v>
      </c>
      <c r="B9" s="609">
        <f t="shared" ref="B9:C9" si="0">SUM(B10:B30)</f>
        <v>18575</v>
      </c>
      <c r="C9" s="609">
        <f t="shared" si="0"/>
        <v>97274.9</v>
      </c>
      <c r="D9" s="609">
        <v>19515</v>
      </c>
      <c r="E9" s="609">
        <v>114993</v>
      </c>
      <c r="F9" s="609">
        <f>SUM(F10:F30)</f>
        <v>22637</v>
      </c>
      <c r="G9" s="609">
        <f>SUM(G10:G30)</f>
        <v>129423</v>
      </c>
      <c r="H9" s="609">
        <f>SUM(H10:H30)</f>
        <v>22619</v>
      </c>
      <c r="I9" s="609">
        <f>SUM(I10:I30)</f>
        <v>93468</v>
      </c>
      <c r="J9" s="613">
        <f t="shared" ref="J9" si="1">SUM(J10:J30)</f>
        <v>19002</v>
      </c>
      <c r="K9" s="613">
        <f>SUM(K10:K30)</f>
        <v>152241</v>
      </c>
      <c r="L9" s="614">
        <v>19932</v>
      </c>
      <c r="M9" s="615">
        <v>173803</v>
      </c>
    </row>
    <row r="10" spans="1:13" s="393" customFormat="1" ht="27" customHeight="1">
      <c r="A10" s="623" t="s">
        <v>366</v>
      </c>
      <c r="B10" s="624">
        <v>130</v>
      </c>
      <c r="C10" s="624">
        <v>331</v>
      </c>
      <c r="D10" s="624">
        <v>3816</v>
      </c>
      <c r="E10" s="624">
        <v>19013</v>
      </c>
      <c r="F10" s="624">
        <v>4377</v>
      </c>
      <c r="G10" s="624">
        <v>24761</v>
      </c>
      <c r="H10" s="624" t="s">
        <v>21</v>
      </c>
      <c r="I10" s="624" t="s">
        <v>21</v>
      </c>
      <c r="J10" s="625">
        <v>57</v>
      </c>
      <c r="K10" s="625">
        <v>450</v>
      </c>
      <c r="L10" s="626">
        <v>95</v>
      </c>
      <c r="M10" s="627">
        <v>457</v>
      </c>
    </row>
    <row r="11" spans="1:13" s="393" customFormat="1" ht="27" customHeight="1">
      <c r="A11" s="619" t="s">
        <v>367</v>
      </c>
      <c r="B11" s="607">
        <v>15163</v>
      </c>
      <c r="C11" s="607">
        <v>70447</v>
      </c>
      <c r="D11" s="607">
        <v>13568</v>
      </c>
      <c r="E11" s="607">
        <v>73399</v>
      </c>
      <c r="F11" s="607">
        <v>14568</v>
      </c>
      <c r="G11" s="607">
        <v>78399</v>
      </c>
      <c r="H11" s="607">
        <v>15028</v>
      </c>
      <c r="I11" s="607">
        <v>71067</v>
      </c>
      <c r="J11" s="608">
        <v>14891</v>
      </c>
      <c r="K11" s="608">
        <v>71484</v>
      </c>
      <c r="L11" s="537">
        <v>14819</v>
      </c>
      <c r="M11" s="539">
        <v>74677</v>
      </c>
    </row>
    <row r="12" spans="1:13" s="393" customFormat="1" ht="27" customHeight="1">
      <c r="A12" s="623" t="s">
        <v>368</v>
      </c>
      <c r="B12" s="628">
        <v>1</v>
      </c>
      <c r="C12" s="628">
        <v>6</v>
      </c>
      <c r="D12" s="628" t="s">
        <v>21</v>
      </c>
      <c r="E12" s="628" t="s">
        <v>21</v>
      </c>
      <c r="F12" s="628" t="s">
        <v>21</v>
      </c>
      <c r="G12" s="628" t="s">
        <v>21</v>
      </c>
      <c r="H12" s="628" t="s">
        <v>21</v>
      </c>
      <c r="I12" s="628" t="s">
        <v>21</v>
      </c>
      <c r="J12" s="629">
        <v>11</v>
      </c>
      <c r="K12" s="629">
        <v>44</v>
      </c>
      <c r="L12" s="630" t="s">
        <v>21</v>
      </c>
      <c r="M12" s="631" t="s">
        <v>21</v>
      </c>
    </row>
    <row r="13" spans="1:13" s="393" customFormat="1" ht="27" customHeight="1">
      <c r="A13" s="619" t="s">
        <v>369</v>
      </c>
      <c r="B13" s="607">
        <v>20</v>
      </c>
      <c r="C13" s="607">
        <v>420</v>
      </c>
      <c r="D13" s="607">
        <v>166</v>
      </c>
      <c r="E13" s="607">
        <v>2060</v>
      </c>
      <c r="F13" s="607">
        <v>170</v>
      </c>
      <c r="G13" s="607">
        <v>2088</v>
      </c>
      <c r="H13" s="607">
        <v>29</v>
      </c>
      <c r="I13" s="607">
        <v>586</v>
      </c>
      <c r="J13" s="608">
        <v>33</v>
      </c>
      <c r="K13" s="608">
        <v>798</v>
      </c>
      <c r="L13" s="537" t="s">
        <v>21</v>
      </c>
      <c r="M13" s="539" t="s">
        <v>21</v>
      </c>
    </row>
    <row r="14" spans="1:13" s="393" customFormat="1" ht="27" customHeight="1">
      <c r="A14" s="623" t="s">
        <v>370</v>
      </c>
      <c r="B14" s="624" t="s">
        <v>21</v>
      </c>
      <c r="C14" s="624" t="s">
        <v>21</v>
      </c>
      <c r="D14" s="624">
        <v>100</v>
      </c>
      <c r="E14" s="624">
        <v>1350</v>
      </c>
      <c r="F14" s="624">
        <v>100</v>
      </c>
      <c r="G14" s="624">
        <v>1350</v>
      </c>
      <c r="H14" s="628" t="s">
        <v>21</v>
      </c>
      <c r="I14" s="628" t="s">
        <v>21</v>
      </c>
      <c r="J14" s="629" t="s">
        <v>424</v>
      </c>
      <c r="K14" s="629" t="s">
        <v>424</v>
      </c>
      <c r="L14" s="630">
        <v>2</v>
      </c>
      <c r="M14" s="631">
        <v>77</v>
      </c>
    </row>
    <row r="15" spans="1:13" s="393" customFormat="1" ht="27" customHeight="1">
      <c r="A15" s="619" t="s">
        <v>371</v>
      </c>
      <c r="B15" s="607">
        <v>44</v>
      </c>
      <c r="C15" s="607">
        <v>80</v>
      </c>
      <c r="D15" s="607" t="s">
        <v>21</v>
      </c>
      <c r="E15" s="607" t="s">
        <v>21</v>
      </c>
      <c r="F15" s="607" t="s">
        <v>21</v>
      </c>
      <c r="G15" s="607" t="s">
        <v>21</v>
      </c>
      <c r="H15" s="607" t="s">
        <v>21</v>
      </c>
      <c r="I15" s="607" t="s">
        <v>21</v>
      </c>
      <c r="J15" s="608" t="s">
        <v>424</v>
      </c>
      <c r="K15" s="608" t="s">
        <v>424</v>
      </c>
      <c r="L15" s="537" t="s">
        <v>21</v>
      </c>
      <c r="M15" s="539" t="s">
        <v>21</v>
      </c>
    </row>
    <row r="16" spans="1:13" s="393" customFormat="1" ht="27" customHeight="1">
      <c r="A16" s="623" t="s">
        <v>372</v>
      </c>
      <c r="B16" s="624" t="s">
        <v>21</v>
      </c>
      <c r="C16" s="624" t="s">
        <v>21</v>
      </c>
      <c r="D16" s="624" t="s">
        <v>21</v>
      </c>
      <c r="E16" s="624" t="s">
        <v>21</v>
      </c>
      <c r="F16" s="628" t="s">
        <v>21</v>
      </c>
      <c r="G16" s="628" t="s">
        <v>21</v>
      </c>
      <c r="H16" s="628" t="s">
        <v>21</v>
      </c>
      <c r="I16" s="628" t="s">
        <v>21</v>
      </c>
      <c r="J16" s="629" t="s">
        <v>424</v>
      </c>
      <c r="K16" s="629" t="s">
        <v>424</v>
      </c>
      <c r="L16" s="630" t="s">
        <v>21</v>
      </c>
      <c r="M16" s="631" t="s">
        <v>21</v>
      </c>
    </row>
    <row r="17" spans="1:13" s="393" customFormat="1" ht="27" customHeight="1">
      <c r="A17" s="619" t="s">
        <v>373</v>
      </c>
      <c r="B17" s="607">
        <v>1</v>
      </c>
      <c r="C17" s="607">
        <v>0.9</v>
      </c>
      <c r="D17" s="607" t="s">
        <v>21</v>
      </c>
      <c r="E17" s="607" t="s">
        <v>21</v>
      </c>
      <c r="F17" s="607" t="s">
        <v>21</v>
      </c>
      <c r="G17" s="607" t="s">
        <v>21</v>
      </c>
      <c r="H17" s="607">
        <v>1</v>
      </c>
      <c r="I17" s="607">
        <v>12</v>
      </c>
      <c r="J17" s="608" t="s">
        <v>424</v>
      </c>
      <c r="K17" s="608" t="s">
        <v>424</v>
      </c>
      <c r="L17" s="537" t="s">
        <v>21</v>
      </c>
      <c r="M17" s="539" t="s">
        <v>21</v>
      </c>
    </row>
    <row r="18" spans="1:13" s="393" customFormat="1" ht="27" customHeight="1">
      <c r="A18" s="623" t="s">
        <v>374</v>
      </c>
      <c r="B18" s="628">
        <v>2</v>
      </c>
      <c r="C18" s="628">
        <v>40</v>
      </c>
      <c r="D18" s="628">
        <v>64</v>
      </c>
      <c r="E18" s="628">
        <v>1151</v>
      </c>
      <c r="F18" s="628">
        <v>64</v>
      </c>
      <c r="G18" s="628">
        <v>1151</v>
      </c>
      <c r="H18" s="628" t="s">
        <v>21</v>
      </c>
      <c r="I18" s="628" t="s">
        <v>21</v>
      </c>
      <c r="J18" s="629" t="s">
        <v>424</v>
      </c>
      <c r="K18" s="629" t="s">
        <v>424</v>
      </c>
      <c r="L18" s="630" t="s">
        <v>21</v>
      </c>
      <c r="M18" s="631" t="s">
        <v>21</v>
      </c>
    </row>
    <row r="19" spans="1:13" s="393" customFormat="1" ht="27" customHeight="1">
      <c r="A19" s="619" t="s">
        <v>375</v>
      </c>
      <c r="B19" s="607">
        <v>6</v>
      </c>
      <c r="C19" s="607">
        <v>52</v>
      </c>
      <c r="D19" s="607">
        <v>90</v>
      </c>
      <c r="E19" s="607">
        <v>1303</v>
      </c>
      <c r="F19" s="607">
        <v>593</v>
      </c>
      <c r="G19" s="607">
        <v>2269</v>
      </c>
      <c r="H19" s="607">
        <v>404</v>
      </c>
      <c r="I19" s="607">
        <v>2298</v>
      </c>
      <c r="J19" s="608">
        <v>60</v>
      </c>
      <c r="K19" s="608">
        <v>1353</v>
      </c>
      <c r="L19" s="537">
        <v>227</v>
      </c>
      <c r="M19" s="539">
        <v>1537</v>
      </c>
    </row>
    <row r="20" spans="1:13" s="393" customFormat="1" ht="27" customHeight="1">
      <c r="A20" s="632" t="s">
        <v>376</v>
      </c>
      <c r="B20" s="624" t="s">
        <v>21</v>
      </c>
      <c r="C20" s="624" t="s">
        <v>21</v>
      </c>
      <c r="D20" s="624" t="s">
        <v>21</v>
      </c>
      <c r="E20" s="624" t="s">
        <v>21</v>
      </c>
      <c r="F20" s="628" t="s">
        <v>21</v>
      </c>
      <c r="G20" s="628" t="s">
        <v>21</v>
      </c>
      <c r="H20" s="628" t="s">
        <v>21</v>
      </c>
      <c r="I20" s="628" t="s">
        <v>21</v>
      </c>
      <c r="J20" s="629" t="s">
        <v>424</v>
      </c>
      <c r="K20" s="629" t="s">
        <v>424</v>
      </c>
      <c r="L20" s="630" t="s">
        <v>21</v>
      </c>
      <c r="M20" s="631" t="s">
        <v>21</v>
      </c>
    </row>
    <row r="21" spans="1:13" s="393" customFormat="1" ht="27" customHeight="1">
      <c r="A21" s="619" t="s">
        <v>377</v>
      </c>
      <c r="B21" s="604">
        <v>505</v>
      </c>
      <c r="C21" s="604">
        <v>1018</v>
      </c>
      <c r="D21" s="604" t="s">
        <v>21</v>
      </c>
      <c r="E21" s="604" t="s">
        <v>21</v>
      </c>
      <c r="F21" s="604">
        <v>508</v>
      </c>
      <c r="G21" s="604">
        <v>1177</v>
      </c>
      <c r="H21" s="607" t="s">
        <v>21</v>
      </c>
      <c r="I21" s="607" t="s">
        <v>21</v>
      </c>
      <c r="J21" s="608" t="s">
        <v>424</v>
      </c>
      <c r="K21" s="608" t="s">
        <v>424</v>
      </c>
      <c r="L21" s="537" t="s">
        <v>21</v>
      </c>
      <c r="M21" s="539" t="s">
        <v>21</v>
      </c>
    </row>
    <row r="22" spans="1:13" s="393" customFormat="1" ht="27" customHeight="1">
      <c r="A22" s="623" t="s">
        <v>378</v>
      </c>
      <c r="B22" s="624" t="s">
        <v>21</v>
      </c>
      <c r="C22" s="624" t="s">
        <v>21</v>
      </c>
      <c r="D22" s="624">
        <v>64</v>
      </c>
      <c r="E22" s="624">
        <v>474</v>
      </c>
      <c r="F22" s="624">
        <v>100</v>
      </c>
      <c r="G22" s="624">
        <v>323</v>
      </c>
      <c r="H22" s="628" t="s">
        <v>21</v>
      </c>
      <c r="I22" s="628" t="s">
        <v>21</v>
      </c>
      <c r="J22" s="629">
        <v>11</v>
      </c>
      <c r="K22" s="629">
        <v>92</v>
      </c>
      <c r="L22" s="630">
        <v>9</v>
      </c>
      <c r="M22" s="631">
        <v>127</v>
      </c>
    </row>
    <row r="23" spans="1:13" s="393" customFormat="1" ht="27" customHeight="1">
      <c r="A23" s="619" t="s">
        <v>379</v>
      </c>
      <c r="B23" s="607">
        <v>1113</v>
      </c>
      <c r="C23" s="607">
        <v>20070</v>
      </c>
      <c r="D23" s="607">
        <v>762</v>
      </c>
      <c r="E23" s="607">
        <v>12952</v>
      </c>
      <c r="F23" s="607">
        <v>18</v>
      </c>
      <c r="G23" s="607">
        <v>30</v>
      </c>
      <c r="H23" s="607">
        <v>871</v>
      </c>
      <c r="I23" s="607">
        <v>18270</v>
      </c>
      <c r="J23" s="608">
        <v>2168</v>
      </c>
      <c r="K23" s="608">
        <v>48444</v>
      </c>
      <c r="L23" s="537">
        <v>2172</v>
      </c>
      <c r="M23" s="539">
        <v>48410</v>
      </c>
    </row>
    <row r="24" spans="1:13" s="393" customFormat="1" ht="27" customHeight="1">
      <c r="A24" s="623" t="s">
        <v>380</v>
      </c>
      <c r="B24" s="628">
        <v>242</v>
      </c>
      <c r="C24" s="628">
        <v>3073</v>
      </c>
      <c r="D24" s="628">
        <v>413</v>
      </c>
      <c r="E24" s="628">
        <v>2244</v>
      </c>
      <c r="F24" s="628" t="s">
        <v>21</v>
      </c>
      <c r="G24" s="628" t="s">
        <v>21</v>
      </c>
      <c r="H24" s="628">
        <v>6</v>
      </c>
      <c r="I24" s="628">
        <v>75</v>
      </c>
      <c r="J24" s="629">
        <v>257</v>
      </c>
      <c r="K24" s="629">
        <v>448</v>
      </c>
      <c r="L24" s="630">
        <v>417</v>
      </c>
      <c r="M24" s="631">
        <v>373</v>
      </c>
    </row>
    <row r="25" spans="1:13" s="393" customFormat="1" ht="27" customHeight="1">
      <c r="A25" s="620" t="s">
        <v>381</v>
      </c>
      <c r="B25" s="604">
        <v>946</v>
      </c>
      <c r="C25" s="604">
        <v>73</v>
      </c>
      <c r="D25" s="604">
        <v>203</v>
      </c>
      <c r="E25" s="604">
        <v>332</v>
      </c>
      <c r="F25" s="604">
        <v>197</v>
      </c>
      <c r="G25" s="604">
        <v>210</v>
      </c>
      <c r="H25" s="604">
        <v>138</v>
      </c>
      <c r="I25" s="604">
        <v>311</v>
      </c>
      <c r="J25" s="603">
        <v>273</v>
      </c>
      <c r="K25" s="603">
        <v>645</v>
      </c>
      <c r="L25" s="538" t="s">
        <v>21</v>
      </c>
      <c r="M25" s="545" t="s">
        <v>21</v>
      </c>
    </row>
    <row r="26" spans="1:13" s="393" customFormat="1" ht="27" customHeight="1">
      <c r="A26" s="623" t="s">
        <v>382</v>
      </c>
      <c r="B26" s="624">
        <v>58</v>
      </c>
      <c r="C26" s="624">
        <v>78</v>
      </c>
      <c r="D26" s="624">
        <v>7</v>
      </c>
      <c r="E26" s="624">
        <v>7</v>
      </c>
      <c r="F26" s="628" t="s">
        <v>21</v>
      </c>
      <c r="G26" s="628" t="s">
        <v>21</v>
      </c>
      <c r="H26" s="628" t="s">
        <v>21</v>
      </c>
      <c r="I26" s="628" t="s">
        <v>21</v>
      </c>
      <c r="J26" s="629" t="s">
        <v>424</v>
      </c>
      <c r="K26" s="629" t="s">
        <v>424</v>
      </c>
      <c r="L26" s="630">
        <v>15</v>
      </c>
      <c r="M26" s="631">
        <v>41</v>
      </c>
    </row>
    <row r="27" spans="1:13" s="393" customFormat="1" ht="27" customHeight="1">
      <c r="A27" s="619" t="s">
        <v>383</v>
      </c>
      <c r="B27" s="604" t="s">
        <v>21</v>
      </c>
      <c r="C27" s="604" t="s">
        <v>21</v>
      </c>
      <c r="D27" s="604" t="s">
        <v>21</v>
      </c>
      <c r="E27" s="604" t="s">
        <v>21</v>
      </c>
      <c r="F27" s="607" t="s">
        <v>21</v>
      </c>
      <c r="G27" s="607" t="s">
        <v>21</v>
      </c>
      <c r="H27" s="607" t="s">
        <v>21</v>
      </c>
      <c r="I27" s="607" t="s">
        <v>21</v>
      </c>
      <c r="J27" s="608" t="s">
        <v>424</v>
      </c>
      <c r="K27" s="608" t="s">
        <v>424</v>
      </c>
      <c r="L27" s="537">
        <v>4</v>
      </c>
      <c r="M27" s="539">
        <v>11</v>
      </c>
    </row>
    <row r="28" spans="1:13" s="393" customFormat="1" ht="27" customHeight="1">
      <c r="A28" s="623" t="s">
        <v>384</v>
      </c>
      <c r="B28" s="624">
        <v>330</v>
      </c>
      <c r="C28" s="624">
        <v>728</v>
      </c>
      <c r="D28" s="624">
        <v>262</v>
      </c>
      <c r="E28" s="624">
        <v>708</v>
      </c>
      <c r="F28" s="624">
        <v>1239</v>
      </c>
      <c r="G28" s="624">
        <v>4900</v>
      </c>
      <c r="H28" s="624">
        <v>6096</v>
      </c>
      <c r="I28" s="624">
        <v>566</v>
      </c>
      <c r="J28" s="625">
        <v>14</v>
      </c>
      <c r="K28" s="625">
        <v>250</v>
      </c>
      <c r="L28" s="626">
        <v>2172</v>
      </c>
      <c r="M28" s="627">
        <v>48093</v>
      </c>
    </row>
    <row r="29" spans="1:13" s="393" customFormat="1" ht="27" customHeight="1">
      <c r="A29" s="623" t="s">
        <v>385</v>
      </c>
      <c r="B29" s="628">
        <v>14</v>
      </c>
      <c r="C29" s="628">
        <v>858</v>
      </c>
      <c r="D29" s="628" t="s">
        <v>21</v>
      </c>
      <c r="E29" s="628" t="s">
        <v>21</v>
      </c>
      <c r="F29" s="628">
        <v>703</v>
      </c>
      <c r="G29" s="628">
        <v>12765</v>
      </c>
      <c r="H29" s="628">
        <v>46</v>
      </c>
      <c r="I29" s="628">
        <v>283</v>
      </c>
      <c r="J29" s="629">
        <v>1227</v>
      </c>
      <c r="K29" s="629">
        <v>28233</v>
      </c>
      <c r="L29" s="630" t="s">
        <v>21</v>
      </c>
      <c r="M29" s="631" t="s">
        <v>21</v>
      </c>
    </row>
    <row r="30" spans="1:13" s="393" customFormat="1" ht="27" customHeight="1">
      <c r="A30" s="621" t="s">
        <v>386</v>
      </c>
      <c r="B30" s="616" t="s">
        <v>21</v>
      </c>
      <c r="C30" s="616" t="s">
        <v>21</v>
      </c>
      <c r="D30" s="616" t="s">
        <v>21</v>
      </c>
      <c r="E30" s="616" t="s">
        <v>21</v>
      </c>
      <c r="F30" s="617" t="s">
        <v>21</v>
      </c>
      <c r="G30" s="617" t="s">
        <v>21</v>
      </c>
      <c r="H30" s="617" t="s">
        <v>21</v>
      </c>
      <c r="I30" s="617" t="s">
        <v>21</v>
      </c>
      <c r="J30" s="312" t="s">
        <v>424</v>
      </c>
      <c r="K30" s="312" t="s">
        <v>424</v>
      </c>
      <c r="L30" s="606" t="s">
        <v>21</v>
      </c>
      <c r="M30" s="541" t="s">
        <v>21</v>
      </c>
    </row>
    <row r="31" spans="1:13" ht="15.95" customHeight="1">
      <c r="A31" s="30" t="s">
        <v>329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</row>
    <row r="32" spans="1:13" ht="15.75" customHeight="1"/>
    <row r="33" ht="15.75" customHeight="1"/>
    <row r="34" ht="18.95" customHeight="1"/>
    <row r="35" ht="18.95" customHeight="1"/>
    <row r="36" ht="18.95" customHeight="1"/>
    <row r="37" ht="18.95" customHeight="1"/>
    <row r="38" ht="18.95" customHeight="1"/>
    <row r="39" ht="18.95" customHeight="1"/>
    <row r="40" ht="18.95" customHeight="1"/>
    <row r="41" ht="18.95" customHeight="1"/>
    <row r="42" ht="18.95" customHeight="1"/>
    <row r="43" ht="18.95" customHeight="1"/>
    <row r="44" ht="18.95" customHeight="1"/>
    <row r="45" ht="18.95" customHeight="1"/>
    <row r="46" ht="18.95" customHeight="1"/>
    <row r="47" ht="18.9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</sheetData>
  <mergeCells count="10">
    <mergeCell ref="A3:M3"/>
    <mergeCell ref="A4:M4"/>
    <mergeCell ref="A7:A8"/>
    <mergeCell ref="J6:K6"/>
    <mergeCell ref="L6:M6"/>
    <mergeCell ref="B5:I5"/>
    <mergeCell ref="B6:C6"/>
    <mergeCell ref="D6:E6"/>
    <mergeCell ref="F6:G6"/>
    <mergeCell ref="H6:I6"/>
  </mergeCells>
  <phoneticPr fontId="10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zoomScale="70" zoomScaleSheetLayoutView="70" workbookViewId="0">
      <selection activeCell="A2" sqref="A2"/>
    </sheetView>
  </sheetViews>
  <sheetFormatPr defaultColWidth="8.625" defaultRowHeight="15.75"/>
  <cols>
    <col min="1" max="1" width="10.625" style="279" customWidth="1"/>
    <col min="2" max="7" width="12.125" style="279" customWidth="1"/>
    <col min="8" max="16" width="9.25" style="279" customWidth="1"/>
    <col min="17" max="16384" width="8.625" style="279"/>
  </cols>
  <sheetData>
    <row r="1" spans="1:16" ht="5.0999999999999996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1:16" ht="50.1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1:16" s="409" customFormat="1" ht="21" customHeight="1">
      <c r="A3" s="870" t="s">
        <v>410</v>
      </c>
      <c r="B3" s="870"/>
      <c r="C3" s="870"/>
      <c r="D3" s="870"/>
      <c r="E3" s="870"/>
      <c r="F3" s="870"/>
      <c r="G3" s="870"/>
      <c r="H3" s="519"/>
      <c r="I3" s="870" t="s">
        <v>411</v>
      </c>
      <c r="J3" s="870"/>
      <c r="K3" s="870"/>
      <c r="L3" s="870"/>
      <c r="M3" s="870"/>
      <c r="N3" s="870"/>
      <c r="O3" s="870"/>
      <c r="P3" s="870"/>
    </row>
    <row r="4" spans="1:16" s="409" customFormat="1" ht="20.100000000000001" customHeight="1">
      <c r="A4" s="893" t="s">
        <v>387</v>
      </c>
      <c r="B4" s="893"/>
      <c r="C4" s="893"/>
      <c r="D4" s="893"/>
      <c r="E4" s="893"/>
      <c r="F4" s="893"/>
      <c r="G4" s="893"/>
      <c r="H4" s="553"/>
      <c r="I4" s="893" t="s">
        <v>388</v>
      </c>
      <c r="J4" s="893"/>
      <c r="K4" s="893"/>
      <c r="L4" s="893"/>
      <c r="M4" s="893"/>
      <c r="N4" s="893"/>
      <c r="O4" s="893"/>
      <c r="P4" s="893"/>
    </row>
    <row r="5" spans="1:16" ht="20.100000000000001" customHeight="1">
      <c r="A5" s="730" t="s">
        <v>362</v>
      </c>
      <c r="B5" s="730"/>
      <c r="C5" s="259"/>
      <c r="D5" s="259"/>
      <c r="E5" s="259"/>
      <c r="F5" s="295"/>
      <c r="G5" s="334" t="s">
        <v>389</v>
      </c>
      <c r="H5" s="334"/>
      <c r="I5" s="730" t="s">
        <v>362</v>
      </c>
      <c r="J5" s="730"/>
      <c r="K5" s="259"/>
      <c r="L5" s="296"/>
      <c r="M5" s="730"/>
      <c r="N5" s="730"/>
      <c r="O5" s="295"/>
      <c r="P5" s="334" t="s">
        <v>389</v>
      </c>
    </row>
    <row r="6" spans="1:16" s="152" customFormat="1" ht="20.100000000000001" customHeight="1">
      <c r="A6" s="896" t="s">
        <v>757</v>
      </c>
      <c r="B6" s="738" t="s">
        <v>603</v>
      </c>
      <c r="C6" s="795"/>
      <c r="D6" s="795" t="s">
        <v>604</v>
      </c>
      <c r="E6" s="795"/>
      <c r="F6" s="795" t="s">
        <v>605</v>
      </c>
      <c r="G6" s="795"/>
      <c r="H6" s="896" t="s">
        <v>757</v>
      </c>
      <c r="I6" s="795" t="s">
        <v>606</v>
      </c>
      <c r="J6" s="795"/>
      <c r="K6" s="795" t="s">
        <v>607</v>
      </c>
      <c r="L6" s="795"/>
      <c r="M6" s="768" t="s">
        <v>733</v>
      </c>
      <c r="N6" s="738"/>
      <c r="O6" s="795" t="s">
        <v>734</v>
      </c>
      <c r="P6" s="795"/>
    </row>
    <row r="7" spans="1:16" ht="20.100000000000001" customHeight="1">
      <c r="A7" s="897"/>
      <c r="B7" s="797" t="s">
        <v>4</v>
      </c>
      <c r="C7" s="664"/>
      <c r="D7" s="664" t="s">
        <v>353</v>
      </c>
      <c r="E7" s="664"/>
      <c r="F7" s="664" t="s">
        <v>390</v>
      </c>
      <c r="G7" s="664"/>
      <c r="H7" s="897"/>
      <c r="I7" s="664" t="s">
        <v>355</v>
      </c>
      <c r="J7" s="664"/>
      <c r="K7" s="664" t="s">
        <v>391</v>
      </c>
      <c r="L7" s="664"/>
      <c r="M7" s="674" t="s">
        <v>359</v>
      </c>
      <c r="N7" s="673"/>
      <c r="O7" s="873" t="s">
        <v>392</v>
      </c>
      <c r="P7" s="664"/>
    </row>
    <row r="8" spans="1:16" s="152" customFormat="1" ht="20.100000000000001" customHeight="1">
      <c r="A8" s="908" t="s">
        <v>608</v>
      </c>
      <c r="B8" s="476" t="s">
        <v>598</v>
      </c>
      <c r="C8" s="385" t="s">
        <v>599</v>
      </c>
      <c r="D8" s="385" t="s">
        <v>735</v>
      </c>
      <c r="E8" s="385" t="s">
        <v>599</v>
      </c>
      <c r="F8" s="385" t="s">
        <v>598</v>
      </c>
      <c r="G8" s="385" t="s">
        <v>736</v>
      </c>
      <c r="H8" s="554" t="s">
        <v>393</v>
      </c>
      <c r="I8" s="385" t="s">
        <v>598</v>
      </c>
      <c r="J8" s="385" t="s">
        <v>599</v>
      </c>
      <c r="K8" s="385" t="s">
        <v>598</v>
      </c>
      <c r="L8" s="385" t="s">
        <v>599</v>
      </c>
      <c r="M8" s="385" t="s">
        <v>726</v>
      </c>
      <c r="N8" s="385" t="s">
        <v>729</v>
      </c>
      <c r="O8" s="385" t="s">
        <v>598</v>
      </c>
      <c r="P8" s="385" t="s">
        <v>599</v>
      </c>
    </row>
    <row r="9" spans="1:16" ht="20.100000000000001" customHeight="1">
      <c r="A9" s="898"/>
      <c r="B9" s="387" t="s">
        <v>356</v>
      </c>
      <c r="C9" s="388" t="s">
        <v>357</v>
      </c>
      <c r="D9" s="388" t="s">
        <v>356</v>
      </c>
      <c r="E9" s="388" t="s">
        <v>357</v>
      </c>
      <c r="F9" s="388" t="s">
        <v>356</v>
      </c>
      <c r="G9" s="388" t="s">
        <v>357</v>
      </c>
      <c r="H9" s="555" t="s">
        <v>394</v>
      </c>
      <c r="I9" s="388" t="s">
        <v>356</v>
      </c>
      <c r="J9" s="388" t="s">
        <v>357</v>
      </c>
      <c r="K9" s="388" t="s">
        <v>356</v>
      </c>
      <c r="L9" s="388" t="s">
        <v>357</v>
      </c>
      <c r="M9" s="388" t="s">
        <v>356</v>
      </c>
      <c r="N9" s="388" t="s">
        <v>357</v>
      </c>
      <c r="O9" s="388" t="s">
        <v>356</v>
      </c>
      <c r="P9" s="388" t="s">
        <v>357</v>
      </c>
    </row>
    <row r="10" spans="1:16" s="297" customFormat="1" ht="31.5" customHeight="1">
      <c r="A10" s="187">
        <v>2016</v>
      </c>
      <c r="B10" s="369">
        <v>26737</v>
      </c>
      <c r="C10" s="369">
        <v>130490</v>
      </c>
      <c r="D10" s="369">
        <v>17440</v>
      </c>
      <c r="E10" s="369">
        <v>94168</v>
      </c>
      <c r="F10" s="369">
        <v>308</v>
      </c>
      <c r="G10" s="370">
        <v>2373</v>
      </c>
      <c r="H10" s="187">
        <v>2016</v>
      </c>
      <c r="I10" s="299">
        <v>2501</v>
      </c>
      <c r="J10" s="363">
        <v>10511</v>
      </c>
      <c r="K10" s="363">
        <v>4295</v>
      </c>
      <c r="L10" s="363">
        <v>9874</v>
      </c>
      <c r="M10" s="363">
        <v>5</v>
      </c>
      <c r="N10" s="363">
        <v>10</v>
      </c>
      <c r="O10" s="363">
        <v>2188</v>
      </c>
      <c r="P10" s="370">
        <v>13554</v>
      </c>
    </row>
    <row r="11" spans="1:16" s="297" customFormat="1" ht="31.5" customHeight="1">
      <c r="A11" s="187">
        <v>2017</v>
      </c>
      <c r="B11" s="369">
        <v>27209</v>
      </c>
      <c r="C11" s="369">
        <v>154357</v>
      </c>
      <c r="D11" s="369">
        <v>15607</v>
      </c>
      <c r="E11" s="369">
        <v>105537</v>
      </c>
      <c r="F11" s="369">
        <v>178</v>
      </c>
      <c r="G11" s="370">
        <v>1672</v>
      </c>
      <c r="H11" s="187">
        <v>2017</v>
      </c>
      <c r="I11" s="299">
        <v>4545</v>
      </c>
      <c r="J11" s="363">
        <v>22711</v>
      </c>
      <c r="K11" s="363">
        <v>2950</v>
      </c>
      <c r="L11" s="363">
        <v>4420</v>
      </c>
      <c r="M11" s="363">
        <v>62</v>
      </c>
      <c r="N11" s="363">
        <v>702</v>
      </c>
      <c r="O11" s="363">
        <v>3867</v>
      </c>
      <c r="P11" s="370">
        <v>19315</v>
      </c>
    </row>
    <row r="12" spans="1:16" s="297" customFormat="1" ht="31.5" customHeight="1">
      <c r="A12" s="187">
        <v>2018</v>
      </c>
      <c r="B12" s="369">
        <v>30385</v>
      </c>
      <c r="C12" s="369">
        <v>156255</v>
      </c>
      <c r="D12" s="369">
        <v>17978</v>
      </c>
      <c r="E12" s="369">
        <v>117759</v>
      </c>
      <c r="F12" s="369">
        <v>301</v>
      </c>
      <c r="G12" s="370">
        <v>3025</v>
      </c>
      <c r="H12" s="187">
        <v>2018</v>
      </c>
      <c r="I12" s="42">
        <v>4646</v>
      </c>
      <c r="J12" s="369">
        <v>21080</v>
      </c>
      <c r="K12" s="369">
        <v>7364</v>
      </c>
      <c r="L12" s="369">
        <v>14169</v>
      </c>
      <c r="M12" s="369">
        <v>94</v>
      </c>
      <c r="N12" s="369">
        <v>209</v>
      </c>
      <c r="O12" s="369">
        <v>2</v>
      </c>
      <c r="P12" s="370">
        <v>13</v>
      </c>
    </row>
    <row r="13" spans="1:16" s="297" customFormat="1" ht="31.5" customHeight="1">
      <c r="A13" s="187">
        <v>2019</v>
      </c>
      <c r="B13" s="369">
        <v>30812</v>
      </c>
      <c r="C13" s="369">
        <v>170265</v>
      </c>
      <c r="D13" s="369">
        <v>18132</v>
      </c>
      <c r="E13" s="369">
        <v>102210</v>
      </c>
      <c r="F13" s="369">
        <v>1008</v>
      </c>
      <c r="G13" s="370">
        <v>6252</v>
      </c>
      <c r="H13" s="187">
        <v>2019</v>
      </c>
      <c r="I13" s="42">
        <v>1387</v>
      </c>
      <c r="J13" s="369">
        <v>21898</v>
      </c>
      <c r="K13" s="369">
        <v>7423</v>
      </c>
      <c r="L13" s="369">
        <v>20048</v>
      </c>
      <c r="M13" s="369">
        <v>318</v>
      </c>
      <c r="N13" s="369">
        <v>1530</v>
      </c>
      <c r="O13" s="369">
        <v>2544</v>
      </c>
      <c r="P13" s="370">
        <v>18327</v>
      </c>
    </row>
    <row r="14" spans="1:16" s="297" customFormat="1" ht="31.5" customHeight="1">
      <c r="A14" s="187">
        <v>2020</v>
      </c>
      <c r="B14" s="369">
        <v>30794.7</v>
      </c>
      <c r="C14" s="369">
        <v>192055</v>
      </c>
      <c r="D14" s="369">
        <v>21518</v>
      </c>
      <c r="E14" s="369">
        <v>131616</v>
      </c>
      <c r="F14" s="369">
        <v>389</v>
      </c>
      <c r="G14" s="370">
        <v>2294</v>
      </c>
      <c r="H14" s="187">
        <v>2020</v>
      </c>
      <c r="I14" s="42">
        <v>1326</v>
      </c>
      <c r="J14" s="369">
        <v>24950</v>
      </c>
      <c r="K14" s="369">
        <v>2029.7</v>
      </c>
      <c r="L14" s="369">
        <v>5200</v>
      </c>
      <c r="M14" s="369">
        <v>69</v>
      </c>
      <c r="N14" s="369">
        <v>687</v>
      </c>
      <c r="O14" s="369">
        <v>5463</v>
      </c>
      <c r="P14" s="370">
        <v>27308</v>
      </c>
    </row>
    <row r="15" spans="1:16" s="298" customFormat="1" ht="31.5" customHeight="1">
      <c r="A15" s="551">
        <v>2021</v>
      </c>
      <c r="B15" s="43">
        <v>32278</v>
      </c>
      <c r="C15" s="43">
        <v>184123</v>
      </c>
      <c r="D15" s="43">
        <v>20280</v>
      </c>
      <c r="E15" s="43">
        <v>119187</v>
      </c>
      <c r="F15" s="43">
        <v>447</v>
      </c>
      <c r="G15" s="44">
        <v>3580</v>
      </c>
      <c r="H15" s="551">
        <v>2021</v>
      </c>
      <c r="I15" s="552">
        <v>1837</v>
      </c>
      <c r="J15" s="43">
        <v>25387</v>
      </c>
      <c r="K15" s="43">
        <v>3502</v>
      </c>
      <c r="L15" s="43">
        <v>5770</v>
      </c>
      <c r="M15" s="43">
        <v>55</v>
      </c>
      <c r="N15" s="43">
        <v>606</v>
      </c>
      <c r="O15" s="43">
        <v>6157</v>
      </c>
      <c r="P15" s="44">
        <v>29593</v>
      </c>
    </row>
    <row r="16" spans="1:16" s="297" customFormat="1" ht="31.5" customHeight="1">
      <c r="A16" s="72" t="s">
        <v>395</v>
      </c>
      <c r="B16" s="310">
        <v>1753</v>
      </c>
      <c r="C16" s="371">
        <v>9154</v>
      </c>
      <c r="D16" s="300">
        <v>1045</v>
      </c>
      <c r="E16" s="300">
        <v>6651</v>
      </c>
      <c r="F16" s="300">
        <v>30</v>
      </c>
      <c r="G16" s="301">
        <v>154</v>
      </c>
      <c r="H16" s="72" t="s">
        <v>395</v>
      </c>
      <c r="I16" s="302">
        <v>41</v>
      </c>
      <c r="J16" s="300">
        <v>1076</v>
      </c>
      <c r="K16" s="300">
        <v>636</v>
      </c>
      <c r="L16" s="303">
        <v>1252</v>
      </c>
      <c r="M16" s="303">
        <v>1</v>
      </c>
      <c r="N16" s="303">
        <v>21</v>
      </c>
      <c r="O16" s="303" t="s">
        <v>21</v>
      </c>
      <c r="P16" s="304" t="s">
        <v>21</v>
      </c>
    </row>
    <row r="17" spans="1:16" s="297" customFormat="1" ht="31.5" customHeight="1">
      <c r="A17" s="72" t="s">
        <v>396</v>
      </c>
      <c r="B17" s="310">
        <v>1487</v>
      </c>
      <c r="C17" s="371">
        <v>4841</v>
      </c>
      <c r="D17" s="300">
        <v>604</v>
      </c>
      <c r="E17" s="300">
        <v>3170</v>
      </c>
      <c r="F17" s="300">
        <v>30</v>
      </c>
      <c r="G17" s="304">
        <v>137</v>
      </c>
      <c r="H17" s="72" t="s">
        <v>396</v>
      </c>
      <c r="I17" s="302">
        <v>30</v>
      </c>
      <c r="J17" s="300">
        <v>137</v>
      </c>
      <c r="K17" s="300">
        <v>822</v>
      </c>
      <c r="L17" s="303">
        <v>1362</v>
      </c>
      <c r="M17" s="303">
        <v>1</v>
      </c>
      <c r="N17" s="303">
        <v>35</v>
      </c>
      <c r="O17" s="303" t="s">
        <v>21</v>
      </c>
      <c r="P17" s="304" t="s">
        <v>21</v>
      </c>
    </row>
    <row r="18" spans="1:16" s="297" customFormat="1" ht="31.5" customHeight="1">
      <c r="A18" s="72" t="s">
        <v>397</v>
      </c>
      <c r="B18" s="310">
        <v>1939</v>
      </c>
      <c r="C18" s="371">
        <v>8727</v>
      </c>
      <c r="D18" s="300">
        <v>782</v>
      </c>
      <c r="E18" s="300">
        <v>5589</v>
      </c>
      <c r="F18" s="303">
        <v>10</v>
      </c>
      <c r="G18" s="301">
        <v>70</v>
      </c>
      <c r="H18" s="72" t="s">
        <v>397</v>
      </c>
      <c r="I18" s="302">
        <v>62</v>
      </c>
      <c r="J18" s="300">
        <v>1863</v>
      </c>
      <c r="K18" s="300">
        <v>999</v>
      </c>
      <c r="L18" s="303">
        <v>821</v>
      </c>
      <c r="M18" s="303">
        <v>6</v>
      </c>
      <c r="N18" s="303">
        <v>77</v>
      </c>
      <c r="O18" s="303">
        <v>80</v>
      </c>
      <c r="P18" s="304">
        <v>307</v>
      </c>
    </row>
    <row r="19" spans="1:16" s="297" customFormat="1" ht="31.5" customHeight="1">
      <c r="A19" s="72" t="s">
        <v>398</v>
      </c>
      <c r="B19" s="310">
        <v>1431</v>
      </c>
      <c r="C19" s="371">
        <v>10202</v>
      </c>
      <c r="D19" s="300">
        <v>1272</v>
      </c>
      <c r="E19" s="300">
        <v>7605</v>
      </c>
      <c r="F19" s="300">
        <v>23</v>
      </c>
      <c r="G19" s="301">
        <v>269</v>
      </c>
      <c r="H19" s="72" t="s">
        <v>398</v>
      </c>
      <c r="I19" s="302">
        <v>83</v>
      </c>
      <c r="J19" s="300">
        <v>2076</v>
      </c>
      <c r="K19" s="300" t="s">
        <v>21</v>
      </c>
      <c r="L19" s="303" t="s">
        <v>21</v>
      </c>
      <c r="M19" s="303">
        <v>8</v>
      </c>
      <c r="N19" s="303">
        <v>79</v>
      </c>
      <c r="O19" s="303">
        <v>45</v>
      </c>
      <c r="P19" s="304">
        <v>173</v>
      </c>
    </row>
    <row r="20" spans="1:16" s="297" customFormat="1" ht="31.5" customHeight="1">
      <c r="A20" s="72" t="s">
        <v>399</v>
      </c>
      <c r="B20" s="310">
        <v>1560</v>
      </c>
      <c r="C20" s="371">
        <v>10510</v>
      </c>
      <c r="D20" s="300">
        <v>1177</v>
      </c>
      <c r="E20" s="300">
        <v>6594</v>
      </c>
      <c r="F20" s="300">
        <v>25</v>
      </c>
      <c r="G20" s="301">
        <v>395</v>
      </c>
      <c r="H20" s="72" t="s">
        <v>399</v>
      </c>
      <c r="I20" s="302">
        <v>122</v>
      </c>
      <c r="J20" s="300">
        <v>2429</v>
      </c>
      <c r="K20" s="300" t="s">
        <v>21</v>
      </c>
      <c r="L20" s="300" t="s">
        <v>21</v>
      </c>
      <c r="M20" s="303">
        <v>9</v>
      </c>
      <c r="N20" s="303">
        <v>89</v>
      </c>
      <c r="O20" s="303">
        <v>227</v>
      </c>
      <c r="P20" s="304">
        <v>1003</v>
      </c>
    </row>
    <row r="21" spans="1:16" s="297" customFormat="1" ht="31.5" customHeight="1">
      <c r="A21" s="72" t="s">
        <v>400</v>
      </c>
      <c r="B21" s="310">
        <v>2170</v>
      </c>
      <c r="C21" s="371">
        <v>16271</v>
      </c>
      <c r="D21" s="300">
        <v>1248</v>
      </c>
      <c r="E21" s="300">
        <v>8035</v>
      </c>
      <c r="F21" s="300">
        <v>24</v>
      </c>
      <c r="G21" s="301">
        <v>239</v>
      </c>
      <c r="H21" s="72" t="s">
        <v>400</v>
      </c>
      <c r="I21" s="302">
        <v>54</v>
      </c>
      <c r="J21" s="300">
        <v>1321</v>
      </c>
      <c r="K21" s="300" t="s">
        <v>21</v>
      </c>
      <c r="L21" s="303" t="s">
        <v>21</v>
      </c>
      <c r="M21" s="303">
        <v>9</v>
      </c>
      <c r="N21" s="303">
        <v>79</v>
      </c>
      <c r="O21" s="303">
        <v>835</v>
      </c>
      <c r="P21" s="304">
        <v>6597</v>
      </c>
    </row>
    <row r="22" spans="1:16" s="297" customFormat="1" ht="31.5" customHeight="1">
      <c r="A22" s="72" t="s">
        <v>401</v>
      </c>
      <c r="B22" s="310">
        <v>1086</v>
      </c>
      <c r="C22" s="371">
        <v>9411</v>
      </c>
      <c r="D22" s="300">
        <v>673</v>
      </c>
      <c r="E22" s="300">
        <v>5923</v>
      </c>
      <c r="F22" s="300">
        <v>17</v>
      </c>
      <c r="G22" s="301">
        <v>83</v>
      </c>
      <c r="H22" s="72" t="s">
        <v>401</v>
      </c>
      <c r="I22" s="302">
        <v>140</v>
      </c>
      <c r="J22" s="300">
        <v>1024</v>
      </c>
      <c r="K22" s="300" t="s">
        <v>21</v>
      </c>
      <c r="L22" s="303" t="s">
        <v>21</v>
      </c>
      <c r="M22" s="303">
        <v>8</v>
      </c>
      <c r="N22" s="303">
        <v>62</v>
      </c>
      <c r="O22" s="303">
        <v>248</v>
      </c>
      <c r="P22" s="304">
        <v>2319</v>
      </c>
    </row>
    <row r="23" spans="1:16" s="297" customFormat="1" ht="31.5" customHeight="1">
      <c r="A23" s="72" t="s">
        <v>402</v>
      </c>
      <c r="B23" s="310">
        <v>2220</v>
      </c>
      <c r="C23" s="371">
        <v>15990</v>
      </c>
      <c r="D23" s="300">
        <v>1665</v>
      </c>
      <c r="E23" s="300">
        <v>11941</v>
      </c>
      <c r="F23" s="300">
        <v>76</v>
      </c>
      <c r="G23" s="301">
        <v>378</v>
      </c>
      <c r="H23" s="72" t="s">
        <v>402</v>
      </c>
      <c r="I23" s="302">
        <v>438</v>
      </c>
      <c r="J23" s="300">
        <v>3442</v>
      </c>
      <c r="K23" s="300" t="s">
        <v>21</v>
      </c>
      <c r="L23" s="303" t="s">
        <v>21</v>
      </c>
      <c r="M23" s="303">
        <v>5</v>
      </c>
      <c r="N23" s="303">
        <v>56</v>
      </c>
      <c r="O23" s="303">
        <v>36</v>
      </c>
      <c r="P23" s="304">
        <v>173</v>
      </c>
    </row>
    <row r="24" spans="1:16" s="297" customFormat="1" ht="31.5" customHeight="1">
      <c r="A24" s="72" t="s">
        <v>403</v>
      </c>
      <c r="B24" s="310">
        <v>3507</v>
      </c>
      <c r="C24" s="371">
        <v>18963</v>
      </c>
      <c r="D24" s="300">
        <v>2314</v>
      </c>
      <c r="E24" s="300">
        <v>12516</v>
      </c>
      <c r="F24" s="300">
        <v>80</v>
      </c>
      <c r="G24" s="301">
        <v>645</v>
      </c>
      <c r="H24" s="72" t="s">
        <v>403</v>
      </c>
      <c r="I24" s="302">
        <v>530</v>
      </c>
      <c r="J24" s="300">
        <v>4281</v>
      </c>
      <c r="K24" s="300" t="s">
        <v>21</v>
      </c>
      <c r="L24" s="303" t="s">
        <v>21</v>
      </c>
      <c r="M24" s="303">
        <v>1</v>
      </c>
      <c r="N24" s="303">
        <v>23</v>
      </c>
      <c r="O24" s="303">
        <v>582</v>
      </c>
      <c r="P24" s="304">
        <v>1498</v>
      </c>
    </row>
    <row r="25" spans="1:16" s="297" customFormat="1" ht="31.5" customHeight="1">
      <c r="A25" s="72" t="s">
        <v>404</v>
      </c>
      <c r="B25" s="310">
        <v>4374</v>
      </c>
      <c r="C25" s="371">
        <v>24950</v>
      </c>
      <c r="D25" s="300">
        <v>3146</v>
      </c>
      <c r="E25" s="300">
        <v>16452</v>
      </c>
      <c r="F25" s="300">
        <v>10</v>
      </c>
      <c r="G25" s="301">
        <v>389</v>
      </c>
      <c r="H25" s="72" t="s">
        <v>404</v>
      </c>
      <c r="I25" s="302">
        <v>69</v>
      </c>
      <c r="J25" s="300">
        <v>2327</v>
      </c>
      <c r="K25" s="300" t="s">
        <v>21</v>
      </c>
      <c r="L25" s="303" t="s">
        <v>21</v>
      </c>
      <c r="M25" s="303">
        <v>2</v>
      </c>
      <c r="N25" s="303">
        <v>38</v>
      </c>
      <c r="O25" s="303">
        <v>1147</v>
      </c>
      <c r="P25" s="304">
        <v>5744</v>
      </c>
    </row>
    <row r="26" spans="1:16" s="297" customFormat="1" ht="31.5" customHeight="1">
      <c r="A26" s="72" t="s">
        <v>405</v>
      </c>
      <c r="B26" s="310">
        <v>5318</v>
      </c>
      <c r="C26" s="371">
        <v>31092</v>
      </c>
      <c r="D26" s="300">
        <v>3221</v>
      </c>
      <c r="E26" s="300">
        <v>19075</v>
      </c>
      <c r="F26" s="300">
        <v>65</v>
      </c>
      <c r="G26" s="301">
        <v>603</v>
      </c>
      <c r="H26" s="72" t="s">
        <v>405</v>
      </c>
      <c r="I26" s="302">
        <v>161</v>
      </c>
      <c r="J26" s="300">
        <v>3347</v>
      </c>
      <c r="K26" s="300">
        <v>369</v>
      </c>
      <c r="L26" s="303">
        <v>911</v>
      </c>
      <c r="M26" s="303">
        <v>4</v>
      </c>
      <c r="N26" s="303">
        <v>38</v>
      </c>
      <c r="O26" s="303">
        <v>1498</v>
      </c>
      <c r="P26" s="304">
        <v>7118</v>
      </c>
    </row>
    <row r="27" spans="1:16" s="297" customFormat="1" ht="31.5" customHeight="1">
      <c r="A27" s="263" t="s">
        <v>406</v>
      </c>
      <c r="B27" s="311">
        <v>5433</v>
      </c>
      <c r="C27" s="312">
        <v>24012</v>
      </c>
      <c r="D27" s="305">
        <v>3133</v>
      </c>
      <c r="E27" s="305">
        <v>15636</v>
      </c>
      <c r="F27" s="305">
        <v>57</v>
      </c>
      <c r="G27" s="306">
        <v>218</v>
      </c>
      <c r="H27" s="263" t="s">
        <v>406</v>
      </c>
      <c r="I27" s="307">
        <v>107</v>
      </c>
      <c r="J27" s="305">
        <v>2064</v>
      </c>
      <c r="K27" s="308">
        <v>676</v>
      </c>
      <c r="L27" s="308">
        <v>1424</v>
      </c>
      <c r="M27" s="308">
        <v>1</v>
      </c>
      <c r="N27" s="308">
        <v>9</v>
      </c>
      <c r="O27" s="308">
        <v>1459</v>
      </c>
      <c r="P27" s="309">
        <v>4661</v>
      </c>
    </row>
    <row r="28" spans="1:16" s="286" customFormat="1" ht="15.95" customHeight="1">
      <c r="A28" s="11" t="s">
        <v>329</v>
      </c>
      <c r="B28" s="12"/>
      <c r="C28" s="12"/>
      <c r="D28" s="12"/>
      <c r="E28" s="12"/>
      <c r="F28" s="12"/>
      <c r="G28" s="12"/>
      <c r="H28" s="11" t="s">
        <v>329</v>
      </c>
      <c r="I28" s="13" t="s">
        <v>329</v>
      </c>
      <c r="J28" s="12"/>
      <c r="K28" s="14"/>
      <c r="L28" s="14"/>
      <c r="M28" s="186"/>
      <c r="N28" s="14"/>
      <c r="O28" s="14"/>
      <c r="P28" s="14"/>
    </row>
  </sheetData>
  <mergeCells count="24">
    <mergeCell ref="M7:N7"/>
    <mergeCell ref="O7:P7"/>
    <mergeCell ref="K6:L6"/>
    <mergeCell ref="B7:C7"/>
    <mergeCell ref="D7:E7"/>
    <mergeCell ref="F7:G7"/>
    <mergeCell ref="I7:J7"/>
    <mergeCell ref="K7:L7"/>
    <mergeCell ref="A8:A9"/>
    <mergeCell ref="A5:B5"/>
    <mergeCell ref="I5:J5"/>
    <mergeCell ref="M5:N5"/>
    <mergeCell ref="A3:G3"/>
    <mergeCell ref="I3:P3"/>
    <mergeCell ref="A4:G4"/>
    <mergeCell ref="I4:P4"/>
    <mergeCell ref="A6:A7"/>
    <mergeCell ref="B6:C6"/>
    <mergeCell ref="D6:E6"/>
    <mergeCell ref="F6:G6"/>
    <mergeCell ref="I6:J6"/>
    <mergeCell ref="H6:H7"/>
    <mergeCell ref="M6:N6"/>
    <mergeCell ref="O6:P6"/>
  </mergeCells>
  <phoneticPr fontId="10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zoomScale="70" zoomScaleNormal="100" zoomScaleSheetLayoutView="70" workbookViewId="0">
      <selection activeCell="A2" sqref="A2"/>
    </sheetView>
  </sheetViews>
  <sheetFormatPr defaultColWidth="9" defaultRowHeight="21.95" customHeight="1"/>
  <cols>
    <col min="1" max="1" width="8" style="314" customWidth="1"/>
    <col min="2" max="2" width="5.5" style="314" customWidth="1"/>
    <col min="3" max="3" width="7.5" style="314" customWidth="1"/>
    <col min="4" max="4" width="6.625" style="314" customWidth="1"/>
    <col min="5" max="6" width="3.625" style="314" customWidth="1"/>
    <col min="7" max="7" width="5.625" style="314" customWidth="1"/>
    <col min="8" max="8" width="7.375" style="314" customWidth="1"/>
    <col min="9" max="9" width="6.125" style="314" customWidth="1"/>
    <col min="10" max="10" width="6.5" style="314" customWidth="1"/>
    <col min="11" max="11" width="6.25" style="314" customWidth="1"/>
    <col min="12" max="12" width="7.5" style="314" customWidth="1"/>
    <col min="13" max="13" width="5.25" style="314" customWidth="1"/>
    <col min="14" max="14" width="5.75" style="314" customWidth="1"/>
    <col min="15" max="16384" width="9" style="314"/>
  </cols>
  <sheetData>
    <row r="1" spans="1:14" ht="5.0999999999999996" customHeight="1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50.1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s="556" customFormat="1" ht="21" customHeight="1">
      <c r="A3" s="910" t="s">
        <v>412</v>
      </c>
      <c r="B3" s="910"/>
      <c r="C3" s="910"/>
      <c r="D3" s="910"/>
      <c r="E3" s="910"/>
      <c r="F3" s="910"/>
      <c r="G3" s="910"/>
      <c r="H3" s="910"/>
      <c r="I3" s="910"/>
      <c r="J3" s="910"/>
      <c r="K3" s="910"/>
      <c r="L3" s="910"/>
      <c r="M3" s="910"/>
      <c r="N3" s="910"/>
    </row>
    <row r="4" spans="1:14" s="556" customFormat="1" ht="20.100000000000001" customHeight="1">
      <c r="A4" s="911" t="s">
        <v>125</v>
      </c>
      <c r="B4" s="911"/>
      <c r="C4" s="911"/>
      <c r="D4" s="911"/>
      <c r="E4" s="911"/>
      <c r="F4" s="911"/>
      <c r="G4" s="911"/>
      <c r="H4" s="911"/>
      <c r="I4" s="911"/>
      <c r="J4" s="911"/>
      <c r="K4" s="911"/>
      <c r="L4" s="911"/>
      <c r="M4" s="911"/>
      <c r="N4" s="911"/>
    </row>
    <row r="5" spans="1:14" s="3" customFormat="1" ht="20.100000000000001" customHeight="1">
      <c r="A5" s="1" t="s">
        <v>126</v>
      </c>
      <c r="B5" s="1"/>
      <c r="C5" s="2"/>
      <c r="D5" s="2"/>
      <c r="E5" s="2"/>
      <c r="F5" s="2"/>
      <c r="G5" s="2"/>
      <c r="H5" s="2"/>
      <c r="I5" s="2"/>
      <c r="J5" s="334"/>
      <c r="K5" s="2"/>
      <c r="L5" s="2"/>
      <c r="M5" s="2"/>
      <c r="N5" s="334" t="s">
        <v>127</v>
      </c>
    </row>
    <row r="6" spans="1:14" s="4" customFormat="1" ht="18" customHeight="1">
      <c r="A6" s="909" t="s">
        <v>758</v>
      </c>
      <c r="B6" s="912" t="s">
        <v>853</v>
      </c>
      <c r="C6" s="737"/>
      <c r="D6" s="737"/>
      <c r="E6" s="737"/>
      <c r="F6" s="738"/>
      <c r="G6" s="913" t="s">
        <v>854</v>
      </c>
      <c r="H6" s="737"/>
      <c r="I6" s="737"/>
      <c r="J6" s="737"/>
      <c r="K6" s="913" t="s">
        <v>855</v>
      </c>
      <c r="L6" s="737"/>
      <c r="M6" s="737"/>
      <c r="N6" s="738"/>
    </row>
    <row r="7" spans="1:14" s="5" customFormat="1" ht="18" customHeight="1">
      <c r="A7" s="664"/>
      <c r="B7" s="914" t="s">
        <v>128</v>
      </c>
      <c r="C7" s="672"/>
      <c r="D7" s="672"/>
      <c r="E7" s="672"/>
      <c r="F7" s="673"/>
      <c r="G7" s="881" t="s">
        <v>129</v>
      </c>
      <c r="H7" s="672"/>
      <c r="I7" s="672"/>
      <c r="J7" s="672"/>
      <c r="K7" s="881" t="s">
        <v>130</v>
      </c>
      <c r="L7" s="672"/>
      <c r="M7" s="672"/>
      <c r="N7" s="673"/>
    </row>
    <row r="8" spans="1:14" s="4" customFormat="1" ht="18" customHeight="1">
      <c r="A8" s="664"/>
      <c r="B8" s="529" t="s">
        <v>737</v>
      </c>
      <c r="C8" s="385" t="s">
        <v>738</v>
      </c>
      <c r="D8" s="529" t="s">
        <v>739</v>
      </c>
      <c r="E8" s="768" t="s">
        <v>613</v>
      </c>
      <c r="F8" s="738"/>
      <c r="G8" s="385" t="s">
        <v>737</v>
      </c>
      <c r="H8" s="385" t="s">
        <v>738</v>
      </c>
      <c r="I8" s="487" t="s">
        <v>612</v>
      </c>
      <c r="J8" s="385" t="s">
        <v>609</v>
      </c>
      <c r="K8" s="385" t="s">
        <v>737</v>
      </c>
      <c r="L8" s="385" t="s">
        <v>614</v>
      </c>
      <c r="M8" s="385" t="s">
        <v>612</v>
      </c>
      <c r="N8" s="385" t="s">
        <v>609</v>
      </c>
    </row>
    <row r="9" spans="1:14" s="5" customFormat="1" ht="18" customHeight="1">
      <c r="A9" s="664"/>
      <c r="B9" s="529" t="s">
        <v>131</v>
      </c>
      <c r="C9" s="394" t="s">
        <v>132</v>
      </c>
      <c r="D9" s="529" t="s">
        <v>128</v>
      </c>
      <c r="E9" s="796"/>
      <c r="F9" s="797"/>
      <c r="G9" s="394" t="s">
        <v>131</v>
      </c>
      <c r="H9" s="394" t="s">
        <v>132</v>
      </c>
      <c r="I9" s="528" t="s">
        <v>128</v>
      </c>
      <c r="J9" s="394"/>
      <c r="K9" s="394" t="s">
        <v>131</v>
      </c>
      <c r="L9" s="394" t="s">
        <v>132</v>
      </c>
      <c r="M9" s="394" t="s">
        <v>128</v>
      </c>
      <c r="N9" s="394"/>
    </row>
    <row r="10" spans="1:14" s="5" customFormat="1" ht="18" customHeight="1">
      <c r="A10" s="665"/>
      <c r="B10" s="531" t="s">
        <v>133</v>
      </c>
      <c r="C10" s="388" t="s">
        <v>134</v>
      </c>
      <c r="D10" s="531" t="s">
        <v>135</v>
      </c>
      <c r="E10" s="674" t="s">
        <v>136</v>
      </c>
      <c r="F10" s="673"/>
      <c r="G10" s="388" t="s">
        <v>133</v>
      </c>
      <c r="H10" s="388" t="s">
        <v>134</v>
      </c>
      <c r="I10" s="530" t="s">
        <v>135</v>
      </c>
      <c r="J10" s="489" t="s">
        <v>136</v>
      </c>
      <c r="K10" s="388" t="s">
        <v>133</v>
      </c>
      <c r="L10" s="388" t="s">
        <v>134</v>
      </c>
      <c r="M10" s="388" t="s">
        <v>135</v>
      </c>
      <c r="N10" s="489" t="s">
        <v>136</v>
      </c>
    </row>
    <row r="11" spans="1:14" s="3" customFormat="1" ht="39.950000000000003" customHeight="1">
      <c r="A11" s="72">
        <v>2016</v>
      </c>
      <c r="B11" s="369">
        <v>11</v>
      </c>
      <c r="C11" s="369">
        <v>9</v>
      </c>
      <c r="D11" s="369">
        <v>11</v>
      </c>
      <c r="E11" s="879">
        <v>129</v>
      </c>
      <c r="F11" s="879"/>
      <c r="G11" s="369" t="s">
        <v>21</v>
      </c>
      <c r="H11" s="369" t="s">
        <v>21</v>
      </c>
      <c r="I11" s="369" t="s">
        <v>21</v>
      </c>
      <c r="J11" s="369" t="s">
        <v>21</v>
      </c>
      <c r="K11" s="369" t="s">
        <v>21</v>
      </c>
      <c r="L11" s="369" t="s">
        <v>21</v>
      </c>
      <c r="M11" s="369" t="s">
        <v>21</v>
      </c>
      <c r="N11" s="370" t="s">
        <v>21</v>
      </c>
    </row>
    <row r="12" spans="1:14" s="3" customFormat="1" ht="39.950000000000003" customHeight="1">
      <c r="A12" s="72">
        <v>2017</v>
      </c>
      <c r="B12" s="369">
        <v>8</v>
      </c>
      <c r="C12" s="369">
        <v>7</v>
      </c>
      <c r="D12" s="369">
        <v>7.2</v>
      </c>
      <c r="E12" s="879">
        <v>85</v>
      </c>
      <c r="F12" s="879"/>
      <c r="G12" s="369" t="s">
        <v>21</v>
      </c>
      <c r="H12" s="369" t="s">
        <v>21</v>
      </c>
      <c r="I12" s="369" t="s">
        <v>21</v>
      </c>
      <c r="J12" s="369" t="s">
        <v>21</v>
      </c>
      <c r="K12" s="369" t="s">
        <v>21</v>
      </c>
      <c r="L12" s="369" t="s">
        <v>21</v>
      </c>
      <c r="M12" s="369" t="s">
        <v>21</v>
      </c>
      <c r="N12" s="370" t="s">
        <v>21</v>
      </c>
    </row>
    <row r="13" spans="1:14" s="3" customFormat="1" ht="39.950000000000003" customHeight="1">
      <c r="A13" s="72">
        <v>2018</v>
      </c>
      <c r="B13" s="369">
        <v>10</v>
      </c>
      <c r="C13" s="369">
        <v>8</v>
      </c>
      <c r="D13" s="369">
        <v>11</v>
      </c>
      <c r="E13" s="879">
        <v>90</v>
      </c>
      <c r="F13" s="879"/>
      <c r="G13" s="369" t="s">
        <v>21</v>
      </c>
      <c r="H13" s="369" t="s">
        <v>21</v>
      </c>
      <c r="I13" s="369" t="s">
        <v>21</v>
      </c>
      <c r="J13" s="369" t="s">
        <v>21</v>
      </c>
      <c r="K13" s="369" t="s">
        <v>21</v>
      </c>
      <c r="L13" s="369" t="s">
        <v>21</v>
      </c>
      <c r="M13" s="369" t="s">
        <v>21</v>
      </c>
      <c r="N13" s="370" t="s">
        <v>21</v>
      </c>
    </row>
    <row r="14" spans="1:14" s="3" customFormat="1" ht="39.950000000000003" customHeight="1">
      <c r="A14" s="72">
        <v>2019</v>
      </c>
      <c r="B14" s="369">
        <v>8</v>
      </c>
      <c r="C14" s="369">
        <v>8</v>
      </c>
      <c r="D14" s="369">
        <v>14.1</v>
      </c>
      <c r="E14" s="879">
        <v>130</v>
      </c>
      <c r="F14" s="879"/>
      <c r="G14" s="369" t="s">
        <v>21</v>
      </c>
      <c r="H14" s="369" t="s">
        <v>21</v>
      </c>
      <c r="I14" s="369" t="s">
        <v>21</v>
      </c>
      <c r="J14" s="369" t="s">
        <v>21</v>
      </c>
      <c r="K14" s="369" t="s">
        <v>21</v>
      </c>
      <c r="L14" s="369" t="s">
        <v>21</v>
      </c>
      <c r="M14" s="369" t="s">
        <v>21</v>
      </c>
      <c r="N14" s="370" t="s">
        <v>21</v>
      </c>
    </row>
    <row r="15" spans="1:14" s="3" customFormat="1" ht="39.950000000000003" customHeight="1">
      <c r="A15" s="72">
        <v>2020</v>
      </c>
      <c r="B15" s="369">
        <v>9</v>
      </c>
      <c r="C15" s="369">
        <v>7</v>
      </c>
      <c r="D15" s="369">
        <v>13</v>
      </c>
      <c r="E15" s="879">
        <v>187</v>
      </c>
      <c r="F15" s="879"/>
      <c r="G15" s="369" t="s">
        <v>21</v>
      </c>
      <c r="H15" s="369" t="s">
        <v>21</v>
      </c>
      <c r="I15" s="369" t="s">
        <v>21</v>
      </c>
      <c r="J15" s="369" t="s">
        <v>21</v>
      </c>
      <c r="K15" s="369" t="s">
        <v>21</v>
      </c>
      <c r="L15" s="369" t="s">
        <v>21</v>
      </c>
      <c r="M15" s="369" t="s">
        <v>21</v>
      </c>
      <c r="N15" s="370" t="s">
        <v>21</v>
      </c>
    </row>
    <row r="16" spans="1:14" s="3" customFormat="1" ht="39.950000000000003" customHeight="1">
      <c r="A16" s="74">
        <v>2021</v>
      </c>
      <c r="B16" s="43">
        <v>4</v>
      </c>
      <c r="C16" s="43">
        <v>9</v>
      </c>
      <c r="D16" s="43">
        <v>13</v>
      </c>
      <c r="E16" s="877">
        <v>66</v>
      </c>
      <c r="F16" s="877"/>
      <c r="G16" s="43">
        <v>2</v>
      </c>
      <c r="H16" s="43">
        <v>2</v>
      </c>
      <c r="I16" s="43">
        <v>0.6</v>
      </c>
      <c r="J16" s="43">
        <v>61</v>
      </c>
      <c r="K16" s="43" t="s">
        <v>431</v>
      </c>
      <c r="L16" s="43" t="s">
        <v>431</v>
      </c>
      <c r="M16" s="43" t="s">
        <v>431</v>
      </c>
      <c r="N16" s="44" t="s">
        <v>431</v>
      </c>
    </row>
    <row r="17" spans="1:14" s="6" customFormat="1" ht="18" customHeight="1">
      <c r="A17" s="909" t="s">
        <v>758</v>
      </c>
      <c r="B17" s="884" t="s">
        <v>740</v>
      </c>
      <c r="C17" s="874"/>
      <c r="D17" s="874"/>
      <c r="E17" s="874"/>
      <c r="F17" s="668"/>
      <c r="G17" s="884" t="s">
        <v>615</v>
      </c>
      <c r="H17" s="915"/>
      <c r="I17" s="915"/>
      <c r="J17" s="915"/>
      <c r="K17" s="915"/>
      <c r="L17" s="915"/>
      <c r="M17" s="915"/>
      <c r="N17" s="885"/>
    </row>
    <row r="18" spans="1:14" s="5" customFormat="1" ht="18" customHeight="1">
      <c r="A18" s="664"/>
      <c r="B18" s="914" t="s">
        <v>137</v>
      </c>
      <c r="C18" s="672"/>
      <c r="D18" s="672"/>
      <c r="E18" s="672"/>
      <c r="F18" s="673"/>
      <c r="G18" s="881" t="s">
        <v>138</v>
      </c>
      <c r="H18" s="914"/>
      <c r="I18" s="914"/>
      <c r="J18" s="914"/>
      <c r="K18" s="914"/>
      <c r="L18" s="914"/>
      <c r="M18" s="914"/>
      <c r="N18" s="882"/>
    </row>
    <row r="19" spans="1:14" s="4" customFormat="1" ht="18" customHeight="1">
      <c r="A19" s="664"/>
      <c r="B19" s="487" t="s">
        <v>741</v>
      </c>
      <c r="C19" s="385" t="s">
        <v>742</v>
      </c>
      <c r="D19" s="486" t="s">
        <v>743</v>
      </c>
      <c r="E19" s="768" t="s">
        <v>856</v>
      </c>
      <c r="F19" s="738"/>
      <c r="G19" s="768" t="s">
        <v>611</v>
      </c>
      <c r="H19" s="738"/>
      <c r="I19" s="768" t="s">
        <v>610</v>
      </c>
      <c r="J19" s="738"/>
      <c r="K19" s="737" t="s">
        <v>774</v>
      </c>
      <c r="L19" s="738"/>
      <c r="M19" s="768" t="s">
        <v>856</v>
      </c>
      <c r="N19" s="738"/>
    </row>
    <row r="20" spans="1:14" s="5" customFormat="1" ht="18" customHeight="1">
      <c r="A20" s="664"/>
      <c r="B20" s="528" t="s">
        <v>132</v>
      </c>
      <c r="C20" s="394" t="s">
        <v>132</v>
      </c>
      <c r="D20" s="529"/>
      <c r="E20" s="796"/>
      <c r="F20" s="797"/>
      <c r="G20" s="796" t="s">
        <v>132</v>
      </c>
      <c r="H20" s="797"/>
      <c r="I20" s="796" t="s">
        <v>132</v>
      </c>
      <c r="J20" s="797"/>
      <c r="K20" s="916"/>
      <c r="L20" s="797"/>
      <c r="M20" s="796"/>
      <c r="N20" s="797"/>
    </row>
    <row r="21" spans="1:14" s="5" customFormat="1" ht="18" customHeight="1">
      <c r="A21" s="665"/>
      <c r="B21" s="530" t="s">
        <v>133</v>
      </c>
      <c r="C21" s="388" t="s">
        <v>134</v>
      </c>
      <c r="D21" s="531" t="s">
        <v>139</v>
      </c>
      <c r="E21" s="674" t="s">
        <v>136</v>
      </c>
      <c r="F21" s="673"/>
      <c r="G21" s="674" t="s">
        <v>133</v>
      </c>
      <c r="H21" s="673"/>
      <c r="I21" s="674" t="s">
        <v>134</v>
      </c>
      <c r="J21" s="673"/>
      <c r="K21" s="672" t="s">
        <v>140</v>
      </c>
      <c r="L21" s="673"/>
      <c r="M21" s="674" t="s">
        <v>141</v>
      </c>
      <c r="N21" s="673"/>
    </row>
    <row r="22" spans="1:14" s="3" customFormat="1" ht="39.950000000000003" customHeight="1">
      <c r="A22" s="72">
        <v>2016</v>
      </c>
      <c r="B22" s="369">
        <v>11</v>
      </c>
      <c r="C22" s="369">
        <v>9</v>
      </c>
      <c r="D22" s="369">
        <v>10.6</v>
      </c>
      <c r="E22" s="879">
        <v>129</v>
      </c>
      <c r="F22" s="879"/>
      <c r="G22" s="875" t="s">
        <v>21</v>
      </c>
      <c r="H22" s="875"/>
      <c r="I22" s="875" t="s">
        <v>21</v>
      </c>
      <c r="J22" s="875"/>
      <c r="K22" s="875" t="s">
        <v>21</v>
      </c>
      <c r="L22" s="875"/>
      <c r="M22" s="875" t="s">
        <v>21</v>
      </c>
      <c r="N22" s="876"/>
    </row>
    <row r="23" spans="1:14" s="3" customFormat="1" ht="39.950000000000003" customHeight="1">
      <c r="A23" s="72">
        <v>2017</v>
      </c>
      <c r="B23" s="369">
        <v>8</v>
      </c>
      <c r="C23" s="369">
        <v>7</v>
      </c>
      <c r="D23" s="369">
        <v>7.2</v>
      </c>
      <c r="E23" s="879">
        <v>85</v>
      </c>
      <c r="F23" s="879"/>
      <c r="G23" s="879" t="s">
        <v>21</v>
      </c>
      <c r="H23" s="879"/>
      <c r="I23" s="879" t="s">
        <v>21</v>
      </c>
      <c r="J23" s="879"/>
      <c r="K23" s="879" t="s">
        <v>21</v>
      </c>
      <c r="L23" s="879"/>
      <c r="M23" s="879" t="s">
        <v>21</v>
      </c>
      <c r="N23" s="880"/>
    </row>
    <row r="24" spans="1:14" s="3" customFormat="1" ht="39.950000000000003" customHeight="1">
      <c r="A24" s="72">
        <v>2018</v>
      </c>
      <c r="B24" s="369">
        <v>10</v>
      </c>
      <c r="C24" s="369">
        <v>8</v>
      </c>
      <c r="D24" s="369">
        <v>11</v>
      </c>
      <c r="E24" s="879">
        <v>90</v>
      </c>
      <c r="F24" s="879"/>
      <c r="G24" s="879" t="s">
        <v>21</v>
      </c>
      <c r="H24" s="879"/>
      <c r="I24" s="879" t="s">
        <v>21</v>
      </c>
      <c r="J24" s="879"/>
      <c r="K24" s="879" t="s">
        <v>21</v>
      </c>
      <c r="L24" s="879"/>
      <c r="M24" s="879" t="s">
        <v>21</v>
      </c>
      <c r="N24" s="880"/>
    </row>
    <row r="25" spans="1:14" s="3" customFormat="1" ht="39.950000000000003" customHeight="1">
      <c r="A25" s="72">
        <v>2019</v>
      </c>
      <c r="B25" s="369">
        <v>8</v>
      </c>
      <c r="C25" s="369">
        <v>8</v>
      </c>
      <c r="D25" s="369">
        <v>14</v>
      </c>
      <c r="E25" s="879">
        <v>130</v>
      </c>
      <c r="F25" s="879"/>
      <c r="G25" s="879" t="s">
        <v>21</v>
      </c>
      <c r="H25" s="879"/>
      <c r="I25" s="879" t="s">
        <v>21</v>
      </c>
      <c r="J25" s="879"/>
      <c r="K25" s="879" t="s">
        <v>21</v>
      </c>
      <c r="L25" s="879"/>
      <c r="M25" s="879" t="s">
        <v>21</v>
      </c>
      <c r="N25" s="880"/>
    </row>
    <row r="26" spans="1:14" s="3" customFormat="1" ht="39.950000000000003" customHeight="1">
      <c r="A26" s="72">
        <v>2020</v>
      </c>
      <c r="B26" s="371">
        <v>9</v>
      </c>
      <c r="C26" s="371">
        <v>7</v>
      </c>
      <c r="D26" s="371">
        <v>13.1</v>
      </c>
      <c r="E26" s="918">
        <v>187</v>
      </c>
      <c r="F26" s="918"/>
      <c r="G26" s="879" t="s">
        <v>21</v>
      </c>
      <c r="H26" s="879"/>
      <c r="I26" s="879" t="s">
        <v>21</v>
      </c>
      <c r="J26" s="879"/>
      <c r="K26" s="879" t="s">
        <v>21</v>
      </c>
      <c r="L26" s="879"/>
      <c r="M26" s="879" t="s">
        <v>21</v>
      </c>
      <c r="N26" s="880"/>
    </row>
    <row r="27" spans="1:14" s="3" customFormat="1" ht="39.950000000000003" customHeight="1">
      <c r="A27" s="74">
        <v>2021</v>
      </c>
      <c r="B27" s="540">
        <v>2</v>
      </c>
      <c r="C27" s="540">
        <v>7</v>
      </c>
      <c r="D27" s="540">
        <v>12.5</v>
      </c>
      <c r="E27" s="917">
        <v>5</v>
      </c>
      <c r="F27" s="917"/>
      <c r="G27" s="877" t="s">
        <v>21</v>
      </c>
      <c r="H27" s="877"/>
      <c r="I27" s="877" t="s">
        <v>21</v>
      </c>
      <c r="J27" s="877"/>
      <c r="K27" s="877" t="s">
        <v>21</v>
      </c>
      <c r="L27" s="877"/>
      <c r="M27" s="877" t="s">
        <v>21</v>
      </c>
      <c r="N27" s="878"/>
    </row>
    <row r="28" spans="1:14" s="3" customFormat="1" ht="15.95" customHeight="1">
      <c r="A28" s="10" t="s">
        <v>13</v>
      </c>
      <c r="B28" s="315"/>
      <c r="C28" s="315"/>
      <c r="D28" s="315"/>
      <c r="E28" s="315"/>
      <c r="F28" s="316"/>
      <c r="G28" s="316"/>
      <c r="H28" s="316"/>
      <c r="I28" s="316"/>
      <c r="J28" s="316"/>
      <c r="K28" s="316"/>
      <c r="L28" s="316"/>
      <c r="M28" s="316"/>
      <c r="N28" s="316"/>
    </row>
  </sheetData>
  <mergeCells count="68">
    <mergeCell ref="E27:F27"/>
    <mergeCell ref="E22:F22"/>
    <mergeCell ref="E23:F23"/>
    <mergeCell ref="E24:F24"/>
    <mergeCell ref="E15:F15"/>
    <mergeCell ref="E20:F20"/>
    <mergeCell ref="E26:F26"/>
    <mergeCell ref="E25:F25"/>
    <mergeCell ref="E21:F21"/>
    <mergeCell ref="E16:F16"/>
    <mergeCell ref="G21:H21"/>
    <mergeCell ref="B17:F17"/>
    <mergeCell ref="G17:N17"/>
    <mergeCell ref="B18:F18"/>
    <mergeCell ref="G18:N18"/>
    <mergeCell ref="E19:F19"/>
    <mergeCell ref="G19:H19"/>
    <mergeCell ref="I19:J19"/>
    <mergeCell ref="K19:L19"/>
    <mergeCell ref="M19:N19"/>
    <mergeCell ref="I21:J21"/>
    <mergeCell ref="K21:L21"/>
    <mergeCell ref="M21:N21"/>
    <mergeCell ref="G20:H20"/>
    <mergeCell ref="I20:J20"/>
    <mergeCell ref="K20:L20"/>
    <mergeCell ref="M20:N20"/>
    <mergeCell ref="E14:F14"/>
    <mergeCell ref="B7:F7"/>
    <mergeCell ref="G7:J7"/>
    <mergeCell ref="K7:N7"/>
    <mergeCell ref="E8:F8"/>
    <mergeCell ref="E9:F9"/>
    <mergeCell ref="E10:F10"/>
    <mergeCell ref="E13:F13"/>
    <mergeCell ref="E12:F12"/>
    <mergeCell ref="E11:F11"/>
    <mergeCell ref="A3:N3"/>
    <mergeCell ref="A4:N4"/>
    <mergeCell ref="B6:F6"/>
    <mergeCell ref="G6:J6"/>
    <mergeCell ref="K6:N6"/>
    <mergeCell ref="A6:A10"/>
    <mergeCell ref="I25:J25"/>
    <mergeCell ref="I24:J24"/>
    <mergeCell ref="I23:J23"/>
    <mergeCell ref="I22:J22"/>
    <mergeCell ref="G27:H27"/>
    <mergeCell ref="G26:H26"/>
    <mergeCell ref="G25:H25"/>
    <mergeCell ref="G24:H24"/>
    <mergeCell ref="G23:H23"/>
    <mergeCell ref="A17:A21"/>
    <mergeCell ref="K22:L22"/>
    <mergeCell ref="M27:N27"/>
    <mergeCell ref="M26:N26"/>
    <mergeCell ref="M25:N25"/>
    <mergeCell ref="M24:N24"/>
    <mergeCell ref="M23:N23"/>
    <mergeCell ref="M22:N22"/>
    <mergeCell ref="K27:L27"/>
    <mergeCell ref="K26:L26"/>
    <mergeCell ref="K25:L25"/>
    <mergeCell ref="K24:L24"/>
    <mergeCell ref="K23:L23"/>
    <mergeCell ref="G22:H22"/>
    <mergeCell ref="I27:J27"/>
    <mergeCell ref="I26:J26"/>
  </mergeCells>
  <phoneticPr fontId="10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5.75"/>
  <cols>
    <col min="1" max="1" width="9.625" style="159" customWidth="1"/>
    <col min="2" max="2" width="9.5" style="159" customWidth="1"/>
    <col min="3" max="3" width="9.5" style="250" customWidth="1"/>
    <col min="4" max="4" width="9.5" style="159" customWidth="1"/>
    <col min="5" max="5" width="9.5" style="373" customWidth="1"/>
    <col min="6" max="6" width="9.5" style="229" customWidth="1"/>
    <col min="7" max="7" width="9.5" style="515" customWidth="1"/>
    <col min="8" max="8" width="9.5" style="252" customWidth="1"/>
    <col min="9" max="9" width="9.5" style="515" customWidth="1"/>
    <col min="10" max="16384" width="9" style="9"/>
  </cols>
  <sheetData>
    <row r="1" spans="1:10" ht="5.0999999999999996" customHeight="1">
      <c r="A1" s="118"/>
      <c r="B1" s="118"/>
      <c r="C1" s="318"/>
      <c r="D1" s="118"/>
      <c r="E1" s="119"/>
      <c r="F1" s="211"/>
      <c r="G1" s="319"/>
      <c r="H1" s="320"/>
      <c r="I1" s="319"/>
    </row>
    <row r="2" spans="1:10" ht="50.1" customHeight="1">
      <c r="A2" s="179"/>
      <c r="B2" s="179"/>
      <c r="C2" s="179"/>
      <c r="D2" s="179"/>
      <c r="E2" s="179"/>
      <c r="F2" s="179"/>
      <c r="G2" s="179"/>
      <c r="H2" s="179"/>
      <c r="I2" s="179"/>
    </row>
    <row r="3" spans="1:10" s="356" customFormat="1" ht="21" customHeight="1">
      <c r="A3" s="808" t="s">
        <v>413</v>
      </c>
      <c r="B3" s="808"/>
      <c r="C3" s="808"/>
      <c r="D3" s="808"/>
      <c r="E3" s="808"/>
      <c r="F3" s="808"/>
      <c r="G3" s="808"/>
      <c r="H3" s="808"/>
      <c r="I3" s="808"/>
    </row>
    <row r="4" spans="1:10" s="356" customFormat="1" ht="20.100000000000001" customHeight="1">
      <c r="A4" s="809" t="s">
        <v>142</v>
      </c>
      <c r="B4" s="809"/>
      <c r="C4" s="809"/>
      <c r="D4" s="809"/>
      <c r="E4" s="809"/>
      <c r="F4" s="809"/>
      <c r="G4" s="809"/>
      <c r="H4" s="809"/>
      <c r="I4" s="809"/>
    </row>
    <row r="5" spans="1:10" s="161" customFormat="1" ht="20.100000000000001" customHeight="1">
      <c r="A5" s="10" t="s">
        <v>143</v>
      </c>
      <c r="B5" s="10"/>
      <c r="C5" s="321"/>
      <c r="D5" s="321"/>
      <c r="E5" s="321"/>
      <c r="F5" s="321"/>
      <c r="G5" s="714" t="s">
        <v>144</v>
      </c>
      <c r="H5" s="895"/>
      <c r="I5" s="895"/>
    </row>
    <row r="6" spans="1:10" s="60" customFormat="1" ht="18" customHeight="1">
      <c r="A6" s="663" t="s">
        <v>451</v>
      </c>
      <c r="B6" s="792" t="s">
        <v>841</v>
      </c>
      <c r="C6" s="738"/>
      <c r="D6" s="913" t="s">
        <v>744</v>
      </c>
      <c r="E6" s="919"/>
      <c r="F6" s="913" t="s">
        <v>745</v>
      </c>
      <c r="G6" s="919"/>
      <c r="H6" s="913" t="s">
        <v>746</v>
      </c>
      <c r="I6" s="919"/>
    </row>
    <row r="7" spans="1:10" s="61" customFormat="1" ht="18" customHeight="1">
      <c r="A7" s="664"/>
      <c r="B7" s="674" t="s">
        <v>145</v>
      </c>
      <c r="C7" s="673"/>
      <c r="D7" s="881" t="s">
        <v>146</v>
      </c>
      <c r="E7" s="882"/>
      <c r="F7" s="881" t="s">
        <v>147</v>
      </c>
      <c r="G7" s="882"/>
      <c r="H7" s="881" t="s">
        <v>148</v>
      </c>
      <c r="I7" s="882"/>
    </row>
    <row r="8" spans="1:10" s="60" customFormat="1" ht="18" customHeight="1">
      <c r="A8" s="664"/>
      <c r="B8" s="476" t="s">
        <v>747</v>
      </c>
      <c r="C8" s="511" t="s">
        <v>748</v>
      </c>
      <c r="D8" s="476" t="s">
        <v>747</v>
      </c>
      <c r="E8" s="511" t="s">
        <v>748</v>
      </c>
      <c r="F8" s="476" t="s">
        <v>747</v>
      </c>
      <c r="G8" s="511" t="s">
        <v>616</v>
      </c>
      <c r="H8" s="476" t="s">
        <v>749</v>
      </c>
      <c r="I8" s="511" t="s">
        <v>616</v>
      </c>
      <c r="J8" s="241"/>
    </row>
    <row r="9" spans="1:10" s="242" customFormat="1" ht="18" customHeight="1">
      <c r="A9" s="665"/>
      <c r="B9" s="387" t="s">
        <v>149</v>
      </c>
      <c r="C9" s="517" t="s">
        <v>150</v>
      </c>
      <c r="D9" s="387" t="s">
        <v>149</v>
      </c>
      <c r="E9" s="517" t="s">
        <v>150</v>
      </c>
      <c r="F9" s="387" t="s">
        <v>149</v>
      </c>
      <c r="G9" s="517" t="s">
        <v>150</v>
      </c>
      <c r="H9" s="387" t="s">
        <v>149</v>
      </c>
      <c r="I9" s="517" t="s">
        <v>150</v>
      </c>
    </row>
    <row r="10" spans="1:10" s="7" customFormat="1" ht="42.4" customHeight="1">
      <c r="A10" s="199">
        <v>2016</v>
      </c>
      <c r="B10" s="201" t="s">
        <v>452</v>
      </c>
      <c r="C10" s="201" t="s">
        <v>452</v>
      </c>
      <c r="D10" s="201" t="s">
        <v>452</v>
      </c>
      <c r="E10" s="201" t="s">
        <v>452</v>
      </c>
      <c r="F10" s="201" t="s">
        <v>452</v>
      </c>
      <c r="G10" s="201" t="s">
        <v>452</v>
      </c>
      <c r="H10" s="201" t="s">
        <v>452</v>
      </c>
      <c r="I10" s="202" t="s">
        <v>452</v>
      </c>
    </row>
    <row r="11" spans="1:10" s="7" customFormat="1" ht="42.4" customHeight="1">
      <c r="A11" s="199">
        <v>2017</v>
      </c>
      <c r="B11" s="201" t="s">
        <v>452</v>
      </c>
      <c r="C11" s="201" t="s">
        <v>452</v>
      </c>
      <c r="D11" s="201" t="s">
        <v>452</v>
      </c>
      <c r="E11" s="201" t="s">
        <v>452</v>
      </c>
      <c r="F11" s="201" t="s">
        <v>452</v>
      </c>
      <c r="G11" s="201" t="s">
        <v>452</v>
      </c>
      <c r="H11" s="201" t="s">
        <v>452</v>
      </c>
      <c r="I11" s="202" t="s">
        <v>452</v>
      </c>
    </row>
    <row r="12" spans="1:10" s="8" customFormat="1" ht="42.4" customHeight="1">
      <c r="A12" s="199">
        <v>2018</v>
      </c>
      <c r="B12" s="201" t="s">
        <v>452</v>
      </c>
      <c r="C12" s="201" t="s">
        <v>452</v>
      </c>
      <c r="D12" s="201" t="s">
        <v>452</v>
      </c>
      <c r="E12" s="201" t="s">
        <v>452</v>
      </c>
      <c r="F12" s="201" t="s">
        <v>452</v>
      </c>
      <c r="G12" s="201" t="s">
        <v>452</v>
      </c>
      <c r="H12" s="201" t="s">
        <v>452</v>
      </c>
      <c r="I12" s="202" t="s">
        <v>452</v>
      </c>
    </row>
    <row r="13" spans="1:10" s="8" customFormat="1" ht="42.4" customHeight="1">
      <c r="A13" s="199">
        <v>2019</v>
      </c>
      <c r="B13" s="201" t="s">
        <v>452</v>
      </c>
      <c r="C13" s="201" t="s">
        <v>452</v>
      </c>
      <c r="D13" s="201" t="s">
        <v>452</v>
      </c>
      <c r="E13" s="201" t="s">
        <v>452</v>
      </c>
      <c r="F13" s="201" t="s">
        <v>452</v>
      </c>
      <c r="G13" s="201" t="s">
        <v>452</v>
      </c>
      <c r="H13" s="201" t="s">
        <v>452</v>
      </c>
      <c r="I13" s="202" t="s">
        <v>452</v>
      </c>
    </row>
    <row r="14" spans="1:10" s="8" customFormat="1" ht="42.4" customHeight="1">
      <c r="A14" s="199">
        <v>2020</v>
      </c>
      <c r="B14" s="201" t="s">
        <v>452</v>
      </c>
      <c r="C14" s="201" t="s">
        <v>452</v>
      </c>
      <c r="D14" s="201" t="s">
        <v>452</v>
      </c>
      <c r="E14" s="201" t="s">
        <v>452</v>
      </c>
      <c r="F14" s="201" t="s">
        <v>452</v>
      </c>
      <c r="G14" s="201" t="s">
        <v>452</v>
      </c>
      <c r="H14" s="201" t="s">
        <v>452</v>
      </c>
      <c r="I14" s="202" t="s">
        <v>452</v>
      </c>
    </row>
    <row r="15" spans="1:10" s="8" customFormat="1" ht="42.4" customHeight="1">
      <c r="A15" s="200">
        <v>2021</v>
      </c>
      <c r="B15" s="557" t="s">
        <v>452</v>
      </c>
      <c r="C15" s="557" t="s">
        <v>452</v>
      </c>
      <c r="D15" s="557" t="s">
        <v>452</v>
      </c>
      <c r="E15" s="557" t="s">
        <v>452</v>
      </c>
      <c r="F15" s="557" t="s">
        <v>452</v>
      </c>
      <c r="G15" s="557" t="s">
        <v>452</v>
      </c>
      <c r="H15" s="557" t="s">
        <v>452</v>
      </c>
      <c r="I15" s="558" t="s">
        <v>452</v>
      </c>
    </row>
    <row r="16" spans="1:10" s="164" customFormat="1" ht="18" customHeight="1">
      <c r="A16" s="663" t="s">
        <v>451</v>
      </c>
      <c r="B16" s="913" t="s">
        <v>750</v>
      </c>
      <c r="C16" s="919"/>
      <c r="D16" s="913" t="s">
        <v>751</v>
      </c>
      <c r="E16" s="919"/>
      <c r="F16" s="913" t="s">
        <v>752</v>
      </c>
      <c r="G16" s="919"/>
      <c r="H16" s="913" t="s">
        <v>753</v>
      </c>
      <c r="I16" s="919"/>
    </row>
    <row r="17" spans="1:9" s="61" customFormat="1" ht="24.6" customHeight="1">
      <c r="A17" s="664"/>
      <c r="B17" s="920" t="s">
        <v>151</v>
      </c>
      <c r="C17" s="921"/>
      <c r="D17" s="920" t="s">
        <v>152</v>
      </c>
      <c r="E17" s="922"/>
      <c r="F17" s="920" t="s">
        <v>153</v>
      </c>
      <c r="G17" s="922"/>
      <c r="H17" s="920" t="s">
        <v>154</v>
      </c>
      <c r="I17" s="922"/>
    </row>
    <row r="18" spans="1:9" s="164" customFormat="1" ht="18" customHeight="1">
      <c r="A18" s="664"/>
      <c r="B18" s="476" t="s">
        <v>747</v>
      </c>
      <c r="C18" s="511" t="s">
        <v>616</v>
      </c>
      <c r="D18" s="476" t="s">
        <v>754</v>
      </c>
      <c r="E18" s="511" t="s">
        <v>755</v>
      </c>
      <c r="F18" s="476" t="s">
        <v>617</v>
      </c>
      <c r="G18" s="511" t="s">
        <v>748</v>
      </c>
      <c r="H18" s="476" t="s">
        <v>617</v>
      </c>
      <c r="I18" s="511" t="s">
        <v>616</v>
      </c>
    </row>
    <row r="19" spans="1:9" s="7" customFormat="1" ht="18" customHeight="1">
      <c r="A19" s="665"/>
      <c r="B19" s="387" t="s">
        <v>149</v>
      </c>
      <c r="C19" s="517" t="s">
        <v>150</v>
      </c>
      <c r="D19" s="387" t="s">
        <v>149</v>
      </c>
      <c r="E19" s="517" t="s">
        <v>150</v>
      </c>
      <c r="F19" s="387" t="s">
        <v>149</v>
      </c>
      <c r="G19" s="517" t="s">
        <v>150</v>
      </c>
      <c r="H19" s="387" t="s">
        <v>149</v>
      </c>
      <c r="I19" s="517" t="s">
        <v>150</v>
      </c>
    </row>
    <row r="20" spans="1:9" ht="42.4" customHeight="1">
      <c r="A20" s="199">
        <v>2016</v>
      </c>
      <c r="B20" s="201" t="s">
        <v>452</v>
      </c>
      <c r="C20" s="201" t="s">
        <v>452</v>
      </c>
      <c r="D20" s="201" t="s">
        <v>452</v>
      </c>
      <c r="E20" s="201" t="s">
        <v>452</v>
      </c>
      <c r="F20" s="201" t="s">
        <v>452</v>
      </c>
      <c r="G20" s="201" t="s">
        <v>452</v>
      </c>
      <c r="H20" s="201" t="s">
        <v>452</v>
      </c>
      <c r="I20" s="202" t="s">
        <v>452</v>
      </c>
    </row>
    <row r="21" spans="1:9" ht="42.4" customHeight="1">
      <c r="A21" s="199">
        <v>2017</v>
      </c>
      <c r="B21" s="201" t="s">
        <v>452</v>
      </c>
      <c r="C21" s="201" t="s">
        <v>452</v>
      </c>
      <c r="D21" s="201" t="s">
        <v>452</v>
      </c>
      <c r="E21" s="201" t="s">
        <v>452</v>
      </c>
      <c r="F21" s="201" t="s">
        <v>452</v>
      </c>
      <c r="G21" s="201" t="s">
        <v>452</v>
      </c>
      <c r="H21" s="201" t="s">
        <v>452</v>
      </c>
      <c r="I21" s="202" t="s">
        <v>452</v>
      </c>
    </row>
    <row r="22" spans="1:9" ht="42.4" customHeight="1">
      <c r="A22" s="199">
        <v>2018</v>
      </c>
      <c r="B22" s="201" t="s">
        <v>452</v>
      </c>
      <c r="C22" s="201" t="s">
        <v>452</v>
      </c>
      <c r="D22" s="201" t="s">
        <v>452</v>
      </c>
      <c r="E22" s="201" t="s">
        <v>452</v>
      </c>
      <c r="F22" s="201" t="s">
        <v>452</v>
      </c>
      <c r="G22" s="201" t="s">
        <v>452</v>
      </c>
      <c r="H22" s="201" t="s">
        <v>452</v>
      </c>
      <c r="I22" s="202" t="s">
        <v>452</v>
      </c>
    </row>
    <row r="23" spans="1:9" ht="42.4" customHeight="1">
      <c r="A23" s="199">
        <v>2019</v>
      </c>
      <c r="B23" s="201" t="s">
        <v>452</v>
      </c>
      <c r="C23" s="201" t="s">
        <v>452</v>
      </c>
      <c r="D23" s="201" t="s">
        <v>452</v>
      </c>
      <c r="E23" s="201" t="s">
        <v>452</v>
      </c>
      <c r="F23" s="201" t="s">
        <v>452</v>
      </c>
      <c r="G23" s="201" t="s">
        <v>452</v>
      </c>
      <c r="H23" s="201" t="s">
        <v>452</v>
      </c>
      <c r="I23" s="202" t="s">
        <v>452</v>
      </c>
    </row>
    <row r="24" spans="1:9" ht="42.4" customHeight="1">
      <c r="A24" s="199">
        <v>2020</v>
      </c>
      <c r="B24" s="264" t="s">
        <v>452</v>
      </c>
      <c r="C24" s="264" t="s">
        <v>452</v>
      </c>
      <c r="D24" s="264" t="s">
        <v>452</v>
      </c>
      <c r="E24" s="264" t="s">
        <v>452</v>
      </c>
      <c r="F24" s="264" t="s">
        <v>452</v>
      </c>
      <c r="G24" s="264" t="s">
        <v>452</v>
      </c>
      <c r="H24" s="264" t="s">
        <v>452</v>
      </c>
      <c r="I24" s="265" t="s">
        <v>452</v>
      </c>
    </row>
    <row r="25" spans="1:9" ht="42.4" customHeight="1">
      <c r="A25" s="200">
        <v>2021</v>
      </c>
      <c r="B25" s="557" t="s">
        <v>452</v>
      </c>
      <c r="C25" s="557" t="s">
        <v>452</v>
      </c>
      <c r="D25" s="557" t="s">
        <v>452</v>
      </c>
      <c r="E25" s="557" t="s">
        <v>452</v>
      </c>
      <c r="F25" s="557" t="s">
        <v>452</v>
      </c>
      <c r="G25" s="557" t="s">
        <v>452</v>
      </c>
      <c r="H25" s="557" t="s">
        <v>452</v>
      </c>
      <c r="I25" s="558" t="s">
        <v>452</v>
      </c>
    </row>
    <row r="26" spans="1:9" s="225" customFormat="1" ht="14.1" customHeight="1">
      <c r="A26" s="10" t="s">
        <v>13</v>
      </c>
      <c r="B26" s="328"/>
      <c r="C26" s="320"/>
      <c r="D26" s="124"/>
      <c r="E26" s="322"/>
      <c r="F26" s="323"/>
      <c r="G26" s="324"/>
      <c r="H26" s="320"/>
      <c r="I26" s="324"/>
    </row>
    <row r="27" spans="1:9" ht="15.75" customHeight="1">
      <c r="B27" s="249"/>
    </row>
    <row r="28" spans="1:9" ht="15.75" customHeight="1">
      <c r="B28" s="249"/>
    </row>
    <row r="29" spans="1:9" ht="15.75" customHeight="1">
      <c r="B29" s="249"/>
    </row>
    <row r="30" spans="1:9" ht="15.75" customHeight="1">
      <c r="B30" s="249"/>
    </row>
    <row r="31" spans="1:9" ht="15.75" customHeight="1">
      <c r="B31" s="249"/>
    </row>
    <row r="32" spans="1:9" ht="15.75" customHeight="1">
      <c r="B32" s="249"/>
    </row>
    <row r="33" spans="2:2" ht="15.75" customHeight="1">
      <c r="B33" s="249"/>
    </row>
    <row r="34" spans="2:2" ht="15.75" customHeight="1">
      <c r="B34" s="249"/>
    </row>
    <row r="35" spans="2:2" ht="15.75" customHeight="1">
      <c r="B35" s="249"/>
    </row>
    <row r="36" spans="2:2" ht="15.75" customHeight="1">
      <c r="B36" s="249"/>
    </row>
    <row r="37" spans="2:2" ht="15.75" customHeight="1">
      <c r="B37" s="249"/>
    </row>
    <row r="38" spans="2:2" ht="15.75" customHeight="1">
      <c r="B38" s="249"/>
    </row>
    <row r="39" spans="2:2" ht="15.75" customHeight="1">
      <c r="B39" s="249"/>
    </row>
    <row r="40" spans="2:2" ht="15.75" customHeight="1">
      <c r="B40" s="249"/>
    </row>
    <row r="41" spans="2:2" ht="15.75" customHeight="1">
      <c r="B41" s="249"/>
    </row>
    <row r="42" spans="2:2" ht="15.75" customHeight="1">
      <c r="B42" s="249"/>
    </row>
    <row r="43" spans="2:2" ht="15.75" customHeight="1">
      <c r="B43" s="249"/>
    </row>
    <row r="44" spans="2:2" ht="15.75" customHeight="1">
      <c r="B44" s="249"/>
    </row>
    <row r="45" spans="2:2" ht="15.75" customHeight="1">
      <c r="B45" s="249"/>
    </row>
    <row r="46" spans="2:2" ht="15.75" customHeight="1">
      <c r="B46" s="249"/>
    </row>
    <row r="47" spans="2:2" ht="15.75" customHeight="1">
      <c r="B47" s="249"/>
    </row>
    <row r="48" spans="2:2" ht="15.75" customHeight="1">
      <c r="B48" s="249"/>
    </row>
    <row r="49" spans="2:2" ht="15.75" customHeight="1">
      <c r="B49" s="249"/>
    </row>
    <row r="50" spans="2:2" ht="15.75" customHeight="1">
      <c r="B50" s="249"/>
    </row>
    <row r="51" spans="2:2" ht="15.75" customHeight="1">
      <c r="B51" s="249"/>
    </row>
    <row r="52" spans="2:2" ht="15.75" customHeight="1">
      <c r="B52" s="249"/>
    </row>
    <row r="53" spans="2:2" ht="15.75" customHeight="1">
      <c r="B53" s="249"/>
    </row>
    <row r="54" spans="2:2" ht="15.75" customHeight="1">
      <c r="B54" s="249"/>
    </row>
    <row r="55" spans="2:2" ht="15.75" customHeight="1">
      <c r="B55" s="249"/>
    </row>
    <row r="56" spans="2:2" ht="15.75" customHeight="1">
      <c r="B56" s="249"/>
    </row>
    <row r="57" spans="2:2" ht="15.75" customHeight="1">
      <c r="B57" s="249"/>
    </row>
    <row r="58" spans="2:2" ht="15.75" customHeight="1">
      <c r="B58" s="249"/>
    </row>
    <row r="59" spans="2:2" ht="15.75" customHeight="1">
      <c r="B59" s="249"/>
    </row>
    <row r="60" spans="2:2" ht="15.75" customHeight="1">
      <c r="B60" s="249"/>
    </row>
    <row r="61" spans="2:2" ht="15.75" customHeight="1">
      <c r="B61" s="249"/>
    </row>
    <row r="62" spans="2:2" ht="15.75" customHeight="1">
      <c r="B62" s="249"/>
    </row>
    <row r="63" spans="2:2" ht="15.75" customHeight="1">
      <c r="B63" s="249"/>
    </row>
    <row r="64" spans="2:2" ht="15.75" customHeight="1">
      <c r="B64" s="249"/>
    </row>
    <row r="65" spans="2:2" ht="15.75" customHeight="1">
      <c r="B65" s="249"/>
    </row>
    <row r="66" spans="2:2" ht="15.75" customHeight="1">
      <c r="B66" s="249"/>
    </row>
    <row r="67" spans="2:2" ht="15.75" customHeight="1">
      <c r="B67" s="249"/>
    </row>
    <row r="68" spans="2:2" ht="15.75" customHeight="1">
      <c r="B68" s="249"/>
    </row>
    <row r="69" spans="2:2" ht="15.75" customHeight="1">
      <c r="B69" s="249"/>
    </row>
    <row r="70" spans="2:2" ht="15.75" customHeight="1">
      <c r="B70" s="249"/>
    </row>
    <row r="71" spans="2:2" ht="15.75" customHeight="1">
      <c r="B71" s="249"/>
    </row>
    <row r="72" spans="2:2" ht="15.75" customHeight="1">
      <c r="B72" s="249"/>
    </row>
    <row r="73" spans="2:2" ht="15.75" customHeight="1">
      <c r="B73" s="249"/>
    </row>
    <row r="74" spans="2:2" ht="15.75" customHeight="1">
      <c r="B74" s="249"/>
    </row>
    <row r="75" spans="2:2" ht="15.75" customHeight="1">
      <c r="B75" s="249"/>
    </row>
    <row r="76" spans="2:2" ht="15.75" customHeight="1">
      <c r="B76" s="249"/>
    </row>
    <row r="77" spans="2:2" ht="15.75" customHeight="1">
      <c r="B77" s="249"/>
    </row>
    <row r="78" spans="2:2" ht="15.75" customHeight="1">
      <c r="B78" s="249"/>
    </row>
    <row r="79" spans="2:2" ht="15.75" customHeight="1">
      <c r="B79" s="249"/>
    </row>
    <row r="80" spans="2:2" ht="15.75" customHeight="1">
      <c r="B80" s="249"/>
    </row>
    <row r="81" spans="2:2" ht="15.75" customHeight="1">
      <c r="B81" s="249"/>
    </row>
    <row r="82" spans="2:2" ht="15.75" customHeight="1">
      <c r="B82" s="249"/>
    </row>
    <row r="83" spans="2:2" ht="15.75" customHeight="1">
      <c r="B83" s="249"/>
    </row>
    <row r="84" spans="2:2" ht="15.75" customHeight="1">
      <c r="B84" s="249"/>
    </row>
    <row r="85" spans="2:2" ht="15.75" customHeight="1">
      <c r="B85" s="249"/>
    </row>
    <row r="86" spans="2:2" ht="15.75" customHeight="1">
      <c r="B86" s="249"/>
    </row>
    <row r="87" spans="2:2" ht="15.75" customHeight="1">
      <c r="B87" s="249"/>
    </row>
    <row r="88" spans="2:2" ht="15.75" customHeight="1">
      <c r="B88" s="249"/>
    </row>
    <row r="89" spans="2:2" ht="15.75" customHeight="1">
      <c r="B89" s="249"/>
    </row>
    <row r="90" spans="2:2" ht="15.75" customHeight="1">
      <c r="B90" s="249"/>
    </row>
    <row r="91" spans="2:2" ht="15.75" customHeight="1">
      <c r="B91" s="249"/>
    </row>
    <row r="92" spans="2:2" ht="15.75" customHeight="1">
      <c r="B92" s="249"/>
    </row>
    <row r="93" spans="2:2" ht="15.75" customHeight="1">
      <c r="B93" s="249"/>
    </row>
    <row r="94" spans="2:2" ht="15.75" customHeight="1">
      <c r="B94" s="249"/>
    </row>
    <row r="95" spans="2:2" ht="15.75" customHeight="1">
      <c r="B95" s="249"/>
    </row>
    <row r="96" spans="2:2" ht="15.75" customHeight="1">
      <c r="B96" s="249"/>
    </row>
    <row r="97" spans="2:2" ht="15.75" customHeight="1">
      <c r="B97" s="249"/>
    </row>
    <row r="98" spans="2:2" ht="15.75" customHeight="1">
      <c r="B98" s="249"/>
    </row>
    <row r="99" spans="2:2" ht="15.75" customHeight="1">
      <c r="B99" s="249"/>
    </row>
    <row r="100" spans="2:2" ht="15.75" customHeight="1">
      <c r="B100" s="249"/>
    </row>
    <row r="101" spans="2:2" ht="15.75" customHeight="1">
      <c r="B101" s="249"/>
    </row>
    <row r="102" spans="2:2" ht="15.75" customHeight="1">
      <c r="B102" s="249"/>
    </row>
    <row r="103" spans="2:2" ht="15.75" customHeight="1">
      <c r="B103" s="249"/>
    </row>
    <row r="104" spans="2:2" ht="15.75" customHeight="1">
      <c r="B104" s="249"/>
    </row>
    <row r="105" spans="2:2" ht="15.75" customHeight="1">
      <c r="B105" s="249"/>
    </row>
    <row r="106" spans="2:2" ht="15.75" customHeight="1">
      <c r="B106" s="249"/>
    </row>
    <row r="107" spans="2:2" ht="15.75" customHeight="1">
      <c r="B107" s="249"/>
    </row>
    <row r="108" spans="2:2" ht="15.75" customHeight="1">
      <c r="B108" s="249"/>
    </row>
    <row r="109" spans="2:2" ht="15.75" customHeight="1">
      <c r="B109" s="249"/>
    </row>
    <row r="110" spans="2:2" ht="15.75" customHeight="1">
      <c r="B110" s="249"/>
    </row>
    <row r="111" spans="2:2" ht="15.75" customHeight="1">
      <c r="B111" s="249"/>
    </row>
    <row r="112" spans="2:2" ht="15.75" customHeight="1">
      <c r="B112" s="249"/>
    </row>
    <row r="113" spans="2:2" ht="15.75" customHeight="1">
      <c r="B113" s="249"/>
    </row>
    <row r="114" spans="2:2" ht="15.75" customHeight="1">
      <c r="B114" s="249"/>
    </row>
    <row r="115" spans="2:2" ht="15.75" customHeight="1">
      <c r="B115" s="249"/>
    </row>
    <row r="116" spans="2:2" ht="15.75" customHeight="1">
      <c r="B116" s="249"/>
    </row>
    <row r="117" spans="2:2" ht="15.75" customHeight="1">
      <c r="B117" s="249"/>
    </row>
    <row r="118" spans="2:2" ht="15.75" customHeight="1">
      <c r="B118" s="249"/>
    </row>
    <row r="119" spans="2:2" ht="15.75" customHeight="1">
      <c r="B119" s="249"/>
    </row>
    <row r="120" spans="2:2" ht="15.75" customHeight="1">
      <c r="B120" s="249"/>
    </row>
    <row r="121" spans="2:2" ht="15.75" customHeight="1">
      <c r="B121" s="249"/>
    </row>
    <row r="122" spans="2:2" ht="15.75" customHeight="1">
      <c r="B122" s="249"/>
    </row>
    <row r="123" spans="2:2" ht="15.75" customHeight="1">
      <c r="B123" s="249"/>
    </row>
    <row r="124" spans="2:2" ht="15.75" customHeight="1">
      <c r="B124" s="249"/>
    </row>
    <row r="125" spans="2:2" ht="15.75" customHeight="1">
      <c r="B125" s="249"/>
    </row>
    <row r="126" spans="2:2" ht="15.75" customHeight="1">
      <c r="B126" s="249"/>
    </row>
    <row r="127" spans="2:2" ht="15.75" customHeight="1">
      <c r="B127" s="249"/>
    </row>
    <row r="128" spans="2:2" ht="15.75" customHeight="1">
      <c r="B128" s="249"/>
    </row>
    <row r="129" spans="2:2" ht="15.75" customHeight="1">
      <c r="B129" s="249"/>
    </row>
    <row r="130" spans="2:2" ht="15.75" customHeight="1">
      <c r="B130" s="249"/>
    </row>
    <row r="131" spans="2:2" ht="15.75" customHeight="1">
      <c r="B131" s="249"/>
    </row>
    <row r="132" spans="2:2" ht="15.75" customHeight="1">
      <c r="B132" s="249"/>
    </row>
    <row r="133" spans="2:2" ht="15.75" customHeight="1">
      <c r="B133" s="249"/>
    </row>
    <row r="134" spans="2:2" ht="15.75" customHeight="1">
      <c r="B134" s="249"/>
    </row>
    <row r="135" spans="2:2" ht="15.75" customHeight="1">
      <c r="B135" s="249"/>
    </row>
    <row r="136" spans="2:2" ht="15.75" customHeight="1">
      <c r="B136" s="249"/>
    </row>
    <row r="137" spans="2:2" ht="15.75" customHeight="1">
      <c r="B137" s="249"/>
    </row>
    <row r="138" spans="2:2" ht="15.75" customHeight="1">
      <c r="B138" s="249"/>
    </row>
    <row r="139" spans="2:2" ht="15.75" customHeight="1">
      <c r="B139" s="249"/>
    </row>
    <row r="140" spans="2:2" ht="15.75" customHeight="1">
      <c r="B140" s="249"/>
    </row>
    <row r="141" spans="2:2" ht="15.75" customHeight="1">
      <c r="B141" s="249"/>
    </row>
    <row r="142" spans="2:2" ht="15.75" customHeight="1">
      <c r="B142" s="249"/>
    </row>
    <row r="143" spans="2:2" ht="15.75" customHeight="1">
      <c r="B143" s="249"/>
    </row>
    <row r="144" spans="2:2" ht="15.75" customHeight="1">
      <c r="B144" s="249"/>
    </row>
    <row r="145" spans="2:2" ht="15.75" customHeight="1">
      <c r="B145" s="249"/>
    </row>
    <row r="146" spans="2:2" ht="15.75" customHeight="1">
      <c r="B146" s="249"/>
    </row>
    <row r="147" spans="2:2" ht="15.75" customHeight="1">
      <c r="B147" s="249"/>
    </row>
    <row r="148" spans="2:2" ht="15.75" customHeight="1">
      <c r="B148" s="249"/>
    </row>
    <row r="149" spans="2:2" ht="15.75" customHeight="1">
      <c r="B149" s="249"/>
    </row>
    <row r="150" spans="2:2" ht="15.75" customHeight="1">
      <c r="B150" s="249"/>
    </row>
    <row r="151" spans="2:2" ht="15.75" customHeight="1">
      <c r="B151" s="249"/>
    </row>
    <row r="152" spans="2:2" ht="15.75" customHeight="1">
      <c r="B152" s="249"/>
    </row>
    <row r="153" spans="2:2" ht="15.75" customHeight="1">
      <c r="B153" s="249"/>
    </row>
    <row r="154" spans="2:2" ht="15.75" customHeight="1">
      <c r="B154" s="249"/>
    </row>
    <row r="155" spans="2:2" ht="15.75" customHeight="1">
      <c r="B155" s="249"/>
    </row>
    <row r="156" spans="2:2" ht="15.75" customHeight="1">
      <c r="B156" s="249"/>
    </row>
    <row r="157" spans="2:2" ht="15.75" customHeight="1">
      <c r="B157" s="249"/>
    </row>
    <row r="158" spans="2:2" ht="15.75" customHeight="1">
      <c r="B158" s="249"/>
    </row>
    <row r="159" spans="2:2" ht="15.75" customHeight="1">
      <c r="B159" s="249"/>
    </row>
    <row r="160" spans="2:2" ht="15.75" customHeight="1">
      <c r="B160" s="249"/>
    </row>
    <row r="161" spans="2:2" ht="15.75" customHeight="1">
      <c r="B161" s="249"/>
    </row>
    <row r="162" spans="2:2" ht="15.75" customHeight="1">
      <c r="B162" s="249"/>
    </row>
    <row r="163" spans="2:2" ht="15.75" customHeight="1">
      <c r="B163" s="249"/>
    </row>
    <row r="164" spans="2:2" ht="15.75" customHeight="1">
      <c r="B164" s="249"/>
    </row>
    <row r="165" spans="2:2" ht="15.75" customHeight="1">
      <c r="B165" s="249"/>
    </row>
    <row r="166" spans="2:2" ht="15.75" customHeight="1">
      <c r="B166" s="249"/>
    </row>
    <row r="167" spans="2:2" ht="15.75" customHeight="1">
      <c r="B167" s="249"/>
    </row>
    <row r="168" spans="2:2" ht="15.75" customHeight="1">
      <c r="B168" s="249"/>
    </row>
    <row r="169" spans="2:2" ht="15.75" customHeight="1">
      <c r="B169" s="249"/>
    </row>
    <row r="170" spans="2:2" ht="15.75" customHeight="1">
      <c r="B170" s="249"/>
    </row>
    <row r="171" spans="2:2" ht="15.75" customHeight="1">
      <c r="B171" s="249"/>
    </row>
    <row r="172" spans="2:2" ht="15.75" customHeight="1">
      <c r="B172" s="249"/>
    </row>
    <row r="173" spans="2:2" ht="15.75" customHeight="1">
      <c r="B173" s="249"/>
    </row>
    <row r="174" spans="2:2" ht="15.75" customHeight="1">
      <c r="B174" s="249"/>
    </row>
    <row r="175" spans="2:2" ht="15.75" customHeight="1">
      <c r="B175" s="249"/>
    </row>
    <row r="176" spans="2:2" ht="15.75" customHeight="1">
      <c r="B176" s="249"/>
    </row>
    <row r="177" spans="2:2" ht="15.75" customHeight="1">
      <c r="B177" s="249"/>
    </row>
    <row r="178" spans="2:2" ht="15.75" customHeight="1">
      <c r="B178" s="249"/>
    </row>
    <row r="179" spans="2:2" ht="15.75" customHeight="1">
      <c r="B179" s="249"/>
    </row>
    <row r="180" spans="2:2" ht="15.75" customHeight="1">
      <c r="B180" s="249"/>
    </row>
    <row r="181" spans="2:2" ht="15.75" customHeight="1">
      <c r="B181" s="249"/>
    </row>
    <row r="182" spans="2:2" ht="15.75" customHeight="1">
      <c r="B182" s="249"/>
    </row>
    <row r="183" spans="2:2" ht="15.75" customHeight="1">
      <c r="B183" s="249"/>
    </row>
    <row r="184" spans="2:2" ht="15.75" customHeight="1">
      <c r="B184" s="249"/>
    </row>
    <row r="185" spans="2:2" ht="15.75" customHeight="1">
      <c r="B185" s="249"/>
    </row>
    <row r="186" spans="2:2" ht="15.75" customHeight="1">
      <c r="B186" s="249"/>
    </row>
    <row r="187" spans="2:2" ht="15.75" customHeight="1">
      <c r="B187" s="249"/>
    </row>
    <row r="188" spans="2:2" ht="15.75" customHeight="1">
      <c r="B188" s="249"/>
    </row>
    <row r="189" spans="2:2" ht="15.75" customHeight="1">
      <c r="B189" s="249"/>
    </row>
    <row r="190" spans="2:2" ht="15.75" customHeight="1">
      <c r="B190" s="249"/>
    </row>
    <row r="191" spans="2:2" ht="15.75" customHeight="1">
      <c r="B191" s="249"/>
    </row>
    <row r="192" spans="2:2" ht="15.75" customHeight="1">
      <c r="B192" s="249"/>
    </row>
    <row r="193" spans="2:2" ht="15.75" customHeight="1">
      <c r="B193" s="249"/>
    </row>
    <row r="194" spans="2:2" ht="15.75" customHeight="1">
      <c r="B194" s="249"/>
    </row>
    <row r="195" spans="2:2" ht="15.75" customHeight="1">
      <c r="B195" s="249"/>
    </row>
    <row r="196" spans="2:2" ht="15.75" customHeight="1">
      <c r="B196" s="249"/>
    </row>
    <row r="197" spans="2:2" ht="15.75" customHeight="1">
      <c r="B197" s="249"/>
    </row>
    <row r="198" spans="2:2" ht="15.75" customHeight="1">
      <c r="B198" s="249"/>
    </row>
    <row r="199" spans="2:2" ht="15.75" customHeight="1">
      <c r="B199" s="249"/>
    </row>
    <row r="200" spans="2:2" ht="15.75" customHeight="1">
      <c r="B200" s="249"/>
    </row>
    <row r="201" spans="2:2" ht="15.75" customHeight="1">
      <c r="B201" s="249"/>
    </row>
    <row r="202" spans="2:2" ht="15.75" customHeight="1">
      <c r="B202" s="249"/>
    </row>
    <row r="203" spans="2:2" ht="15.75" customHeight="1">
      <c r="B203" s="249"/>
    </row>
    <row r="204" spans="2:2" ht="15.75" customHeight="1">
      <c r="B204" s="249"/>
    </row>
    <row r="205" spans="2:2" ht="15.75" customHeight="1">
      <c r="B205" s="249"/>
    </row>
    <row r="206" spans="2:2" ht="15.75" customHeight="1">
      <c r="B206" s="249"/>
    </row>
    <row r="207" spans="2:2" ht="15.75" customHeight="1">
      <c r="B207" s="249"/>
    </row>
    <row r="208" spans="2:2" ht="15.75" customHeight="1">
      <c r="B208" s="249"/>
    </row>
    <row r="209" spans="2:2" ht="15.75" customHeight="1">
      <c r="B209" s="249"/>
    </row>
    <row r="210" spans="2:2" ht="15.75" customHeight="1">
      <c r="B210" s="249"/>
    </row>
    <row r="211" spans="2:2" ht="15.75" customHeight="1">
      <c r="B211" s="249"/>
    </row>
    <row r="212" spans="2:2" ht="15.75" customHeight="1">
      <c r="B212" s="249"/>
    </row>
  </sheetData>
  <mergeCells count="21">
    <mergeCell ref="H7:I7"/>
    <mergeCell ref="B16:C16"/>
    <mergeCell ref="D16:E16"/>
    <mergeCell ref="F16:G16"/>
    <mergeCell ref="H16:I16"/>
    <mergeCell ref="A16:A19"/>
    <mergeCell ref="A3:I3"/>
    <mergeCell ref="A4:I4"/>
    <mergeCell ref="G5:I5"/>
    <mergeCell ref="B6:C6"/>
    <mergeCell ref="D6:E6"/>
    <mergeCell ref="F6:G6"/>
    <mergeCell ref="H6:I6"/>
    <mergeCell ref="A6:A9"/>
    <mergeCell ref="B17:C17"/>
    <mergeCell ref="D17:E17"/>
    <mergeCell ref="F17:G17"/>
    <mergeCell ref="H17:I17"/>
    <mergeCell ref="B7:C7"/>
    <mergeCell ref="D7:E7"/>
    <mergeCell ref="F7:G7"/>
  </mergeCells>
  <phoneticPr fontId="10" type="noConversion"/>
  <printOptions gridLinesSet="0"/>
  <pageMargins left="0.55118110236220474" right="0.55118110236220474" top="0.51181102362204722" bottom="0.39370078740157483" header="0.74803149606299213" footer="0.1574803149606299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zoomScale="70" zoomScaleSheetLayoutView="70" workbookViewId="0">
      <selection activeCell="A2" sqref="A2"/>
    </sheetView>
  </sheetViews>
  <sheetFormatPr defaultColWidth="8.625" defaultRowHeight="15.75"/>
  <cols>
    <col min="1" max="1" width="9.875" style="279" customWidth="1"/>
    <col min="2" max="7" width="12.375" style="279" customWidth="1"/>
    <col min="8" max="16384" width="8.625" style="279"/>
  </cols>
  <sheetData>
    <row r="1" spans="1:12" ht="5.0999999999999996" customHeight="1"/>
    <row r="2" spans="1:12" s="286" customFormat="1" ht="50.1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279"/>
    </row>
    <row r="3" spans="1:12" s="356" customFormat="1" ht="21" customHeight="1">
      <c r="A3" s="633" t="s">
        <v>633</v>
      </c>
      <c r="B3" s="634"/>
      <c r="C3" s="634"/>
      <c r="D3" s="634"/>
      <c r="E3" s="634"/>
      <c r="F3" s="634"/>
      <c r="G3" s="634"/>
    </row>
    <row r="4" spans="1:12" s="356" customFormat="1" ht="20.100000000000001" customHeight="1">
      <c r="A4" s="635" t="s">
        <v>169</v>
      </c>
      <c r="B4" s="636"/>
      <c r="C4" s="636"/>
      <c r="D4" s="636"/>
      <c r="E4" s="636"/>
      <c r="F4" s="636"/>
      <c r="G4" s="636"/>
    </row>
    <row r="5" spans="1:12" s="108" customFormat="1" ht="20.100000000000001" customHeight="1">
      <c r="A5" s="10" t="s">
        <v>170</v>
      </c>
      <c r="B5" s="47"/>
      <c r="C5" s="48"/>
      <c r="D5" s="49"/>
      <c r="E5" s="49"/>
      <c r="F5" s="638" t="s">
        <v>171</v>
      </c>
      <c r="G5" s="638"/>
    </row>
    <row r="6" spans="1:12" s="50" customFormat="1" ht="21.95" customHeight="1">
      <c r="A6" s="646" t="s">
        <v>765</v>
      </c>
      <c r="B6" s="647" t="s">
        <v>630</v>
      </c>
      <c r="C6" s="654"/>
      <c r="D6" s="648"/>
      <c r="E6" s="656" t="s">
        <v>631</v>
      </c>
      <c r="F6" s="657"/>
      <c r="G6" s="658"/>
    </row>
    <row r="7" spans="1:12" s="50" customFormat="1" ht="21.95" customHeight="1">
      <c r="A7" s="639"/>
      <c r="B7" s="649"/>
      <c r="C7" s="655"/>
      <c r="D7" s="650"/>
      <c r="E7" s="659" t="s">
        <v>172</v>
      </c>
      <c r="F7" s="660"/>
      <c r="G7" s="661"/>
    </row>
    <row r="8" spans="1:12" s="50" customFormat="1" ht="21.95" customHeight="1">
      <c r="A8" s="639"/>
      <c r="B8" s="585" t="s">
        <v>766</v>
      </c>
      <c r="C8" s="586" t="s">
        <v>449</v>
      </c>
      <c r="D8" s="482" t="s">
        <v>450</v>
      </c>
      <c r="E8" s="578" t="s">
        <v>632</v>
      </c>
      <c r="F8" s="578" t="s">
        <v>449</v>
      </c>
      <c r="G8" s="578" t="s">
        <v>450</v>
      </c>
    </row>
    <row r="9" spans="1:12" s="50" customFormat="1" ht="21.95" customHeight="1">
      <c r="A9" s="640"/>
      <c r="B9" s="587" t="s">
        <v>69</v>
      </c>
      <c r="C9" s="584" t="s">
        <v>173</v>
      </c>
      <c r="D9" s="588" t="s">
        <v>174</v>
      </c>
      <c r="E9" s="584" t="s">
        <v>69</v>
      </c>
      <c r="F9" s="584" t="s">
        <v>173</v>
      </c>
      <c r="G9" s="588" t="s">
        <v>174</v>
      </c>
    </row>
    <row r="10" spans="1:12" s="52" customFormat="1" ht="93" customHeight="1">
      <c r="A10" s="18">
        <v>2016</v>
      </c>
      <c r="B10" s="369">
        <v>682</v>
      </c>
      <c r="C10" s="369">
        <v>173</v>
      </c>
      <c r="D10" s="369">
        <v>509</v>
      </c>
      <c r="E10" s="369">
        <v>51</v>
      </c>
      <c r="F10" s="369">
        <v>13</v>
      </c>
      <c r="G10" s="370">
        <v>38</v>
      </c>
    </row>
    <row r="11" spans="1:12" s="52" customFormat="1" ht="93" customHeight="1">
      <c r="A11" s="18">
        <v>2017</v>
      </c>
      <c r="B11" s="369">
        <v>601</v>
      </c>
      <c r="C11" s="369">
        <v>161</v>
      </c>
      <c r="D11" s="369">
        <v>440</v>
      </c>
      <c r="E11" s="369">
        <v>43</v>
      </c>
      <c r="F11" s="369">
        <v>12</v>
      </c>
      <c r="G11" s="370">
        <v>31</v>
      </c>
    </row>
    <row r="12" spans="1:12" s="52" customFormat="1" ht="93" customHeight="1">
      <c r="A12" s="18">
        <v>2018</v>
      </c>
      <c r="B12" s="369">
        <v>513</v>
      </c>
      <c r="C12" s="369">
        <v>120</v>
      </c>
      <c r="D12" s="369">
        <v>393</v>
      </c>
      <c r="E12" s="369">
        <v>38</v>
      </c>
      <c r="F12" s="369">
        <v>9</v>
      </c>
      <c r="G12" s="370">
        <v>29</v>
      </c>
      <c r="H12" s="51"/>
    </row>
    <row r="13" spans="1:12" s="52" customFormat="1" ht="93" customHeight="1">
      <c r="A13" s="18">
        <v>2019</v>
      </c>
      <c r="B13" s="369">
        <v>488</v>
      </c>
      <c r="C13" s="369">
        <v>102</v>
      </c>
      <c r="D13" s="369">
        <v>386</v>
      </c>
      <c r="E13" s="369">
        <v>36</v>
      </c>
      <c r="F13" s="369">
        <v>8</v>
      </c>
      <c r="G13" s="370">
        <v>28</v>
      </c>
    </row>
    <row r="14" spans="1:12" s="52" customFormat="1" ht="93" customHeight="1">
      <c r="A14" s="18">
        <v>2020</v>
      </c>
      <c r="B14" s="369">
        <v>488</v>
      </c>
      <c r="C14" s="369">
        <v>104</v>
      </c>
      <c r="D14" s="369">
        <v>384</v>
      </c>
      <c r="E14" s="369">
        <v>23</v>
      </c>
      <c r="F14" s="369">
        <v>5</v>
      </c>
      <c r="G14" s="370">
        <v>18</v>
      </c>
    </row>
    <row r="15" spans="1:12" s="52" customFormat="1" ht="93" customHeight="1">
      <c r="A15" s="41">
        <v>2021</v>
      </c>
      <c r="B15" s="45">
        <v>431</v>
      </c>
      <c r="C15" s="45">
        <v>108</v>
      </c>
      <c r="D15" s="45">
        <v>323</v>
      </c>
      <c r="E15" s="45">
        <v>22</v>
      </c>
      <c r="F15" s="45">
        <v>7</v>
      </c>
      <c r="G15" s="46">
        <v>15</v>
      </c>
    </row>
    <row r="16" spans="1:12" s="56" customFormat="1" ht="15.95" customHeight="1">
      <c r="A16" s="30" t="s">
        <v>175</v>
      </c>
      <c r="B16" s="53"/>
      <c r="C16" s="54"/>
      <c r="D16" s="54"/>
      <c r="E16" s="55"/>
      <c r="F16" s="55"/>
      <c r="G16" s="55"/>
    </row>
  </sheetData>
  <mergeCells count="7">
    <mergeCell ref="A3:G3"/>
    <mergeCell ref="A4:G4"/>
    <mergeCell ref="F5:G5"/>
    <mergeCell ref="B6:D7"/>
    <mergeCell ref="E6:G6"/>
    <mergeCell ref="E7:G7"/>
    <mergeCell ref="A6:A9"/>
  </mergeCells>
  <phoneticPr fontId="10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70" zoomScaleSheetLayoutView="70" workbookViewId="0">
      <selection activeCell="A2" sqref="A2"/>
    </sheetView>
  </sheetViews>
  <sheetFormatPr defaultColWidth="8.625" defaultRowHeight="15.75"/>
  <cols>
    <col min="1" max="1" width="11.625" style="279" customWidth="1"/>
    <col min="2" max="6" width="14.5" style="279" customWidth="1"/>
    <col min="7" max="16384" width="8.625" style="279"/>
  </cols>
  <sheetData>
    <row r="1" spans="1:16" ht="5.0999999999999996" customHeight="1"/>
    <row r="2" spans="1:16" ht="50.1" customHeight="1">
      <c r="A2" s="15"/>
      <c r="B2" s="15"/>
      <c r="C2" s="15"/>
      <c r="D2" s="15"/>
      <c r="E2" s="15"/>
      <c r="F2" s="15"/>
    </row>
    <row r="3" spans="1:16" s="353" customFormat="1" ht="21" customHeight="1">
      <c r="A3" s="633" t="s">
        <v>176</v>
      </c>
      <c r="B3" s="633"/>
      <c r="C3" s="633"/>
      <c r="D3" s="633"/>
      <c r="E3" s="633"/>
      <c r="F3" s="634"/>
      <c r="P3" s="401"/>
    </row>
    <row r="4" spans="1:16" s="353" customFormat="1" ht="20.100000000000001" customHeight="1">
      <c r="A4" s="635" t="s">
        <v>177</v>
      </c>
      <c r="B4" s="635"/>
      <c r="C4" s="635"/>
      <c r="D4" s="635"/>
      <c r="E4" s="635"/>
      <c r="F4" s="634"/>
      <c r="P4" s="401"/>
    </row>
    <row r="5" spans="1:16" s="59" customFormat="1" ht="20.100000000000001" customHeight="1">
      <c r="A5" s="10" t="s">
        <v>178</v>
      </c>
      <c r="B5" s="58"/>
      <c r="C5" s="58"/>
      <c r="D5" s="326"/>
      <c r="E5" s="326"/>
      <c r="F5" s="326" t="s">
        <v>179</v>
      </c>
      <c r="P5" s="402"/>
    </row>
    <row r="6" spans="1:16" s="284" customFormat="1" ht="18" customHeight="1">
      <c r="A6" s="663" t="s">
        <v>455</v>
      </c>
      <c r="B6" s="589" t="s">
        <v>781</v>
      </c>
      <c r="C6" s="411" t="s">
        <v>456</v>
      </c>
      <c r="D6" s="412" t="s">
        <v>459</v>
      </c>
      <c r="E6" s="413" t="s">
        <v>458</v>
      </c>
      <c r="F6" s="412" t="s">
        <v>460</v>
      </c>
    </row>
    <row r="7" spans="1:16" s="284" customFormat="1" ht="18" customHeight="1">
      <c r="A7" s="664"/>
      <c r="B7" s="414"/>
      <c r="C7" s="415" t="s">
        <v>457</v>
      </c>
      <c r="D7" s="416"/>
      <c r="E7" s="417" t="s">
        <v>461</v>
      </c>
      <c r="F7" s="418" t="s">
        <v>634</v>
      </c>
    </row>
    <row r="8" spans="1:16" s="61" customFormat="1" ht="29.25" customHeight="1">
      <c r="A8" s="665"/>
      <c r="B8" s="386" t="s">
        <v>69</v>
      </c>
      <c r="C8" s="419" t="s">
        <v>180</v>
      </c>
      <c r="D8" s="420" t="s">
        <v>181</v>
      </c>
      <c r="E8" s="421" t="s">
        <v>182</v>
      </c>
      <c r="F8" s="420" t="s">
        <v>183</v>
      </c>
    </row>
    <row r="9" spans="1:16" s="62" customFormat="1" ht="123.95" customHeight="1">
      <c r="A9" s="18">
        <v>2015</v>
      </c>
      <c r="B9" s="369">
        <v>1379</v>
      </c>
      <c r="C9" s="363">
        <v>17</v>
      </c>
      <c r="D9" s="363">
        <v>61</v>
      </c>
      <c r="E9" s="369">
        <v>865</v>
      </c>
      <c r="F9" s="370">
        <v>246</v>
      </c>
      <c r="I9" s="63"/>
    </row>
    <row r="10" spans="1:16" s="405" customFormat="1" ht="123.95" customHeight="1">
      <c r="A10" s="403">
        <v>2020</v>
      </c>
      <c r="B10" s="43">
        <v>2086</v>
      </c>
      <c r="C10" s="404">
        <v>22</v>
      </c>
      <c r="D10" s="404">
        <v>58</v>
      </c>
      <c r="E10" s="43">
        <v>1419</v>
      </c>
      <c r="F10" s="44">
        <v>345</v>
      </c>
      <c r="I10" s="406"/>
    </row>
    <row r="11" spans="1:16" s="285" customFormat="1" ht="18" customHeight="1">
      <c r="A11" s="663" t="s">
        <v>455</v>
      </c>
      <c r="B11" s="422" t="s">
        <v>464</v>
      </c>
      <c r="C11" s="412" t="s">
        <v>465</v>
      </c>
      <c r="D11" s="412" t="s">
        <v>466</v>
      </c>
      <c r="E11" s="423" t="s">
        <v>462</v>
      </c>
      <c r="F11" s="424" t="s">
        <v>635</v>
      </c>
    </row>
    <row r="12" spans="1:16" s="285" customFormat="1" ht="18" customHeight="1">
      <c r="A12" s="664"/>
      <c r="B12" s="425" t="s">
        <v>463</v>
      </c>
      <c r="C12" s="418" t="s">
        <v>467</v>
      </c>
      <c r="D12" s="418" t="s">
        <v>468</v>
      </c>
      <c r="E12" s="418" t="s">
        <v>469</v>
      </c>
      <c r="F12" s="426"/>
    </row>
    <row r="13" spans="1:16" s="127" customFormat="1" ht="31.5" customHeight="1">
      <c r="A13" s="665"/>
      <c r="B13" s="427" t="s">
        <v>184</v>
      </c>
      <c r="C13" s="420" t="s">
        <v>185</v>
      </c>
      <c r="D13" s="420" t="s">
        <v>186</v>
      </c>
      <c r="E13" s="420" t="s">
        <v>187</v>
      </c>
      <c r="F13" s="388" t="s">
        <v>188</v>
      </c>
      <c r="G13" s="407"/>
      <c r="H13" s="408"/>
      <c r="I13" s="409"/>
      <c r="J13" s="407"/>
      <c r="K13" s="408"/>
      <c r="L13" s="409"/>
      <c r="M13" s="410"/>
      <c r="N13" s="410"/>
    </row>
    <row r="14" spans="1:16" s="62" customFormat="1" ht="123.95" customHeight="1">
      <c r="A14" s="18">
        <v>2015</v>
      </c>
      <c r="B14" s="369">
        <v>112</v>
      </c>
      <c r="C14" s="369">
        <v>25</v>
      </c>
      <c r="D14" s="369">
        <v>31</v>
      </c>
      <c r="E14" s="369">
        <v>18</v>
      </c>
      <c r="F14" s="366">
        <v>4</v>
      </c>
    </row>
    <row r="15" spans="1:16" s="62" customFormat="1" ht="123.95" customHeight="1">
      <c r="A15" s="41">
        <v>2020</v>
      </c>
      <c r="B15" s="45">
        <v>149</v>
      </c>
      <c r="C15" s="45">
        <v>35</v>
      </c>
      <c r="D15" s="45">
        <v>32</v>
      </c>
      <c r="E15" s="45">
        <v>17</v>
      </c>
      <c r="F15" s="66">
        <v>9</v>
      </c>
    </row>
    <row r="16" spans="1:16" s="9" customFormat="1" ht="18" customHeight="1">
      <c r="A16" s="30" t="s">
        <v>168</v>
      </c>
      <c r="B16" s="31"/>
      <c r="C16" s="32"/>
      <c r="D16" s="662"/>
      <c r="E16" s="662"/>
      <c r="F16" s="64"/>
    </row>
    <row r="17" spans="1:6" ht="17.25" customHeight="1">
      <c r="A17" s="33"/>
      <c r="B17" s="33"/>
      <c r="C17" s="33"/>
      <c r="D17" s="33"/>
      <c r="E17" s="33"/>
      <c r="F17" s="33"/>
    </row>
  </sheetData>
  <mergeCells count="5">
    <mergeCell ref="A3:F3"/>
    <mergeCell ref="A4:F4"/>
    <mergeCell ref="D16:E16"/>
    <mergeCell ref="A6:A8"/>
    <mergeCell ref="A11:A13"/>
  </mergeCells>
  <phoneticPr fontId="10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="70" zoomScaleSheetLayoutView="70" workbookViewId="0">
      <selection activeCell="A2" sqref="A2"/>
    </sheetView>
  </sheetViews>
  <sheetFormatPr defaultColWidth="8.625" defaultRowHeight="15.75"/>
  <cols>
    <col min="1" max="1" width="10.625" style="279" customWidth="1"/>
    <col min="2" max="7" width="12.375" style="279" customWidth="1"/>
    <col min="8" max="27" width="9" style="286" customWidth="1"/>
    <col min="28" max="16384" width="8.625" style="286"/>
  </cols>
  <sheetData>
    <row r="1" spans="1:7" ht="5.0999999999999996" customHeight="1"/>
    <row r="2" spans="1:7" ht="50.1" customHeight="1">
      <c r="A2" s="15"/>
      <c r="B2" s="15"/>
      <c r="C2" s="15"/>
      <c r="D2" s="15"/>
      <c r="E2" s="15"/>
      <c r="F2" s="15"/>
      <c r="G2" s="15"/>
    </row>
    <row r="3" spans="1:7" s="356" customFormat="1" ht="21" customHeight="1">
      <c r="A3" s="633" t="s">
        <v>0</v>
      </c>
      <c r="B3" s="633"/>
      <c r="C3" s="633"/>
      <c r="D3" s="633"/>
      <c r="E3" s="633"/>
      <c r="F3" s="633"/>
      <c r="G3" s="633"/>
    </row>
    <row r="4" spans="1:7" s="356" customFormat="1" ht="20.100000000000001" customHeight="1">
      <c r="A4" s="635" t="s">
        <v>1</v>
      </c>
      <c r="B4" s="635"/>
      <c r="C4" s="635"/>
      <c r="D4" s="635"/>
      <c r="E4" s="635"/>
      <c r="F4" s="635"/>
      <c r="G4" s="635"/>
    </row>
    <row r="5" spans="1:7" s="108" customFormat="1" ht="20.100000000000001" customHeight="1">
      <c r="A5" s="337" t="s">
        <v>2</v>
      </c>
      <c r="B5" s="666"/>
      <c r="C5" s="666"/>
      <c r="D5" s="666"/>
      <c r="E5" s="666"/>
      <c r="F5" s="666"/>
      <c r="G5" s="334" t="s">
        <v>3</v>
      </c>
    </row>
    <row r="6" spans="1:7" s="284" customFormat="1" ht="20.100000000000001" customHeight="1">
      <c r="A6" s="663" t="s">
        <v>636</v>
      </c>
      <c r="B6" s="667" t="s">
        <v>773</v>
      </c>
      <c r="C6" s="668"/>
      <c r="D6" s="669" t="s">
        <v>772</v>
      </c>
      <c r="E6" s="670"/>
      <c r="F6" s="671" t="s">
        <v>771</v>
      </c>
      <c r="G6" s="668"/>
    </row>
    <row r="7" spans="1:7" s="61" customFormat="1" ht="20.100000000000001" customHeight="1">
      <c r="A7" s="664"/>
      <c r="B7" s="673" t="s">
        <v>4</v>
      </c>
      <c r="C7" s="665"/>
      <c r="D7" s="665" t="s">
        <v>5</v>
      </c>
      <c r="E7" s="665"/>
      <c r="F7" s="674" t="s">
        <v>6</v>
      </c>
      <c r="G7" s="673"/>
    </row>
    <row r="8" spans="1:7" s="284" customFormat="1" ht="20.100000000000001" customHeight="1">
      <c r="A8" s="664"/>
      <c r="B8" s="414" t="s">
        <v>774</v>
      </c>
      <c r="C8" s="414" t="s">
        <v>775</v>
      </c>
      <c r="D8" s="414" t="s">
        <v>774</v>
      </c>
      <c r="E8" s="414" t="s">
        <v>775</v>
      </c>
      <c r="F8" s="428" t="s">
        <v>774</v>
      </c>
      <c r="G8" s="424" t="s">
        <v>775</v>
      </c>
    </row>
    <row r="9" spans="1:7" s="61" customFormat="1" ht="20.100000000000001" customHeight="1">
      <c r="A9" s="665"/>
      <c r="B9" s="387" t="s">
        <v>7</v>
      </c>
      <c r="C9" s="387" t="s">
        <v>8</v>
      </c>
      <c r="D9" s="387" t="s">
        <v>7</v>
      </c>
      <c r="E9" s="387" t="s">
        <v>8</v>
      </c>
      <c r="F9" s="429" t="s">
        <v>7</v>
      </c>
      <c r="G9" s="388" t="s">
        <v>8</v>
      </c>
    </row>
    <row r="10" spans="1:7" s="67" customFormat="1" ht="39" customHeight="1">
      <c r="A10" s="72">
        <v>2016</v>
      </c>
      <c r="B10" s="330">
        <v>261.5</v>
      </c>
      <c r="C10" s="330">
        <v>1023.5999999999999</v>
      </c>
      <c r="D10" s="330">
        <v>109</v>
      </c>
      <c r="E10" s="330">
        <v>512</v>
      </c>
      <c r="F10" s="330">
        <v>15</v>
      </c>
      <c r="G10" s="338">
        <v>37.299999999999997</v>
      </c>
    </row>
    <row r="11" spans="1:7" s="67" customFormat="1" ht="39" customHeight="1">
      <c r="A11" s="72">
        <v>2017</v>
      </c>
      <c r="B11" s="330">
        <v>233.1</v>
      </c>
      <c r="C11" s="330">
        <v>982</v>
      </c>
      <c r="D11" s="330">
        <v>109</v>
      </c>
      <c r="E11" s="330">
        <v>544</v>
      </c>
      <c r="F11" s="330">
        <v>18</v>
      </c>
      <c r="G11" s="338">
        <v>50.1</v>
      </c>
    </row>
    <row r="12" spans="1:7" s="68" customFormat="1" ht="39" customHeight="1">
      <c r="A12" s="72">
        <v>2018</v>
      </c>
      <c r="B12" s="330">
        <v>221.39999999999998</v>
      </c>
      <c r="C12" s="330">
        <v>948.5</v>
      </c>
      <c r="D12" s="330">
        <v>100.3</v>
      </c>
      <c r="E12" s="330">
        <v>520</v>
      </c>
      <c r="F12" s="330">
        <v>15</v>
      </c>
      <c r="G12" s="338">
        <v>36.5</v>
      </c>
    </row>
    <row r="13" spans="1:7" s="67" customFormat="1" ht="39" customHeight="1">
      <c r="A13" s="72">
        <v>2019</v>
      </c>
      <c r="B13" s="330">
        <v>180.9</v>
      </c>
      <c r="C13" s="330">
        <v>897.3</v>
      </c>
      <c r="D13" s="330">
        <v>108</v>
      </c>
      <c r="E13" s="330">
        <v>513</v>
      </c>
      <c r="F13" s="330">
        <v>17</v>
      </c>
      <c r="G13" s="338">
        <v>43.9</v>
      </c>
    </row>
    <row r="14" spans="1:7" s="67" customFormat="1" ht="39" customHeight="1">
      <c r="A14" s="72">
        <v>2020</v>
      </c>
      <c r="B14" s="330">
        <v>168.6</v>
      </c>
      <c r="C14" s="330">
        <v>840.80000000000007</v>
      </c>
      <c r="D14" s="330">
        <v>110</v>
      </c>
      <c r="E14" s="330">
        <v>530</v>
      </c>
      <c r="F14" s="330">
        <v>14</v>
      </c>
      <c r="G14" s="338">
        <v>36.700000000000003</v>
      </c>
    </row>
    <row r="15" spans="1:7" s="68" customFormat="1" ht="39" customHeight="1">
      <c r="A15" s="73">
        <v>2021</v>
      </c>
      <c r="B15" s="330">
        <v>137</v>
      </c>
      <c r="C15" s="330">
        <v>688.6</v>
      </c>
      <c r="D15" s="75">
        <v>90</v>
      </c>
      <c r="E15" s="75">
        <v>432</v>
      </c>
      <c r="F15" s="75">
        <v>11</v>
      </c>
      <c r="G15" s="76">
        <v>30.2</v>
      </c>
    </row>
    <row r="16" spans="1:7" s="285" customFormat="1" ht="20.100000000000001" customHeight="1">
      <c r="A16" s="663" t="s">
        <v>636</v>
      </c>
      <c r="B16" s="667" t="s">
        <v>769</v>
      </c>
      <c r="C16" s="668"/>
      <c r="D16" s="669" t="s">
        <v>768</v>
      </c>
      <c r="E16" s="670"/>
      <c r="F16" s="676" t="s">
        <v>770</v>
      </c>
      <c r="G16" s="668"/>
    </row>
    <row r="17" spans="1:7" s="127" customFormat="1" ht="20.100000000000001" customHeight="1">
      <c r="A17" s="664"/>
      <c r="B17" s="672" t="s">
        <v>9</v>
      </c>
      <c r="C17" s="673"/>
      <c r="D17" s="674" t="s">
        <v>10</v>
      </c>
      <c r="E17" s="673"/>
      <c r="F17" s="674" t="s">
        <v>11</v>
      </c>
      <c r="G17" s="673"/>
    </row>
    <row r="18" spans="1:7" s="285" customFormat="1" ht="20.100000000000001" customHeight="1">
      <c r="A18" s="664"/>
      <c r="B18" s="414" t="s">
        <v>774</v>
      </c>
      <c r="C18" s="414" t="s">
        <v>775</v>
      </c>
      <c r="D18" s="428" t="s">
        <v>774</v>
      </c>
      <c r="E18" s="426" t="s">
        <v>775</v>
      </c>
      <c r="F18" s="424" t="s">
        <v>774</v>
      </c>
      <c r="G18" s="412" t="s">
        <v>775</v>
      </c>
    </row>
    <row r="19" spans="1:7" s="127" customFormat="1" ht="20.100000000000001" customHeight="1">
      <c r="A19" s="665"/>
      <c r="B19" s="387" t="s">
        <v>7</v>
      </c>
      <c r="C19" s="387" t="s">
        <v>8</v>
      </c>
      <c r="D19" s="429" t="s">
        <v>7</v>
      </c>
      <c r="E19" s="388" t="s">
        <v>8</v>
      </c>
      <c r="F19" s="388" t="s">
        <v>7</v>
      </c>
      <c r="G19" s="430" t="s">
        <v>8</v>
      </c>
    </row>
    <row r="20" spans="1:7" s="28" customFormat="1" ht="39" customHeight="1">
      <c r="A20" s="72">
        <v>2016</v>
      </c>
      <c r="B20" s="330">
        <v>7.7</v>
      </c>
      <c r="C20" s="330">
        <v>16.3</v>
      </c>
      <c r="D20" s="330">
        <v>113.8</v>
      </c>
      <c r="E20" s="330">
        <v>194</v>
      </c>
      <c r="F20" s="330">
        <v>16</v>
      </c>
      <c r="G20" s="338">
        <v>264</v>
      </c>
    </row>
    <row r="21" spans="1:7" s="28" customFormat="1" ht="39" customHeight="1">
      <c r="A21" s="72">
        <v>2017</v>
      </c>
      <c r="B21" s="330">
        <v>3.5</v>
      </c>
      <c r="C21" s="330">
        <v>6.5</v>
      </c>
      <c r="D21" s="330">
        <v>87.6</v>
      </c>
      <c r="E21" s="330">
        <v>138.4</v>
      </c>
      <c r="F21" s="330">
        <v>15</v>
      </c>
      <c r="G21" s="338">
        <v>243</v>
      </c>
    </row>
    <row r="22" spans="1:7" s="69" customFormat="1" ht="39" customHeight="1">
      <c r="A22" s="72">
        <v>2018</v>
      </c>
      <c r="B22" s="330">
        <v>3.5</v>
      </c>
      <c r="C22" s="330">
        <v>7</v>
      </c>
      <c r="D22" s="330">
        <v>87.6</v>
      </c>
      <c r="E22" s="330">
        <v>140</v>
      </c>
      <c r="F22" s="330">
        <v>15</v>
      </c>
      <c r="G22" s="338">
        <v>245</v>
      </c>
    </row>
    <row r="23" spans="1:7" s="28" customFormat="1" ht="39" customHeight="1">
      <c r="A23" s="72">
        <v>2019</v>
      </c>
      <c r="B23" s="330">
        <v>5.5</v>
      </c>
      <c r="C23" s="330">
        <v>7.5</v>
      </c>
      <c r="D23" s="330">
        <v>33.4</v>
      </c>
      <c r="E23" s="330">
        <v>51.9</v>
      </c>
      <c r="F23" s="330">
        <v>17</v>
      </c>
      <c r="G23" s="338">
        <v>281</v>
      </c>
    </row>
    <row r="24" spans="1:7" s="28" customFormat="1" ht="39" customHeight="1">
      <c r="A24" s="72">
        <v>2020</v>
      </c>
      <c r="B24" s="331">
        <v>6</v>
      </c>
      <c r="C24" s="331">
        <v>8.1999999999999993</v>
      </c>
      <c r="D24" s="331">
        <v>25.6</v>
      </c>
      <c r="E24" s="331">
        <v>39.9</v>
      </c>
      <c r="F24" s="331">
        <v>13</v>
      </c>
      <c r="G24" s="341">
        <v>226</v>
      </c>
    </row>
    <row r="25" spans="1:7" s="69" customFormat="1" ht="39" customHeight="1">
      <c r="A25" s="74">
        <v>2021</v>
      </c>
      <c r="B25" s="332">
        <v>5</v>
      </c>
      <c r="C25" s="332">
        <v>6.4</v>
      </c>
      <c r="D25" s="332">
        <v>21</v>
      </c>
      <c r="E25" s="332">
        <v>36</v>
      </c>
      <c r="F25" s="332">
        <v>10</v>
      </c>
      <c r="G25" s="340">
        <v>184</v>
      </c>
    </row>
    <row r="26" spans="1:7" s="7" customFormat="1" ht="15.75" customHeight="1">
      <c r="A26" s="30" t="s">
        <v>13</v>
      </c>
      <c r="B26" s="70"/>
      <c r="C26" s="70"/>
      <c r="D26" s="71"/>
      <c r="E26" s="675"/>
      <c r="F26" s="675"/>
      <c r="G26" s="675"/>
    </row>
  </sheetData>
  <mergeCells count="18">
    <mergeCell ref="E26:G26"/>
    <mergeCell ref="B7:C7"/>
    <mergeCell ref="D7:E7"/>
    <mergeCell ref="F7:G7"/>
    <mergeCell ref="B16:C16"/>
    <mergeCell ref="D16:E16"/>
    <mergeCell ref="F16:G16"/>
    <mergeCell ref="A16:A19"/>
    <mergeCell ref="A3:G3"/>
    <mergeCell ref="A4:G4"/>
    <mergeCell ref="B5:F5"/>
    <mergeCell ref="B6:C6"/>
    <mergeCell ref="D6:E6"/>
    <mergeCell ref="F6:G6"/>
    <mergeCell ref="A6:A9"/>
    <mergeCell ref="B17:C17"/>
    <mergeCell ref="D17:E17"/>
    <mergeCell ref="F17:G17"/>
  </mergeCells>
  <phoneticPr fontId="10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view="pageBreakPreview" zoomScale="70" zoomScaleSheetLayoutView="70" workbookViewId="0">
      <selection activeCell="A2" sqref="A2"/>
    </sheetView>
  </sheetViews>
  <sheetFormatPr defaultColWidth="8.75" defaultRowHeight="15.75"/>
  <cols>
    <col min="1" max="1" width="10.625" style="279" customWidth="1"/>
    <col min="2" max="2" width="7.625" style="390" customWidth="1"/>
    <col min="3" max="3" width="9.625" style="390" customWidth="1"/>
    <col min="4" max="4" width="8.125" style="390" customWidth="1"/>
    <col min="5" max="5" width="7.125" style="380" customWidth="1"/>
    <col min="6" max="7" width="8.625" style="390" customWidth="1"/>
    <col min="8" max="8" width="7.125" style="380" customWidth="1"/>
    <col min="9" max="10" width="8.625" style="390" customWidth="1"/>
    <col min="11" max="11" width="9" style="286" customWidth="1"/>
    <col min="12" max="19" width="9" style="381" customWidth="1"/>
    <col min="20" max="68" width="9" style="286" customWidth="1"/>
    <col min="69" max="16384" width="8.75" style="286"/>
  </cols>
  <sheetData>
    <row r="1" spans="1:19" ht="5.0999999999999996" customHeight="1"/>
    <row r="2" spans="1:19" ht="50.1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9" s="431" customFormat="1" ht="21" customHeight="1">
      <c r="A3" s="633" t="s">
        <v>637</v>
      </c>
      <c r="B3" s="634"/>
      <c r="C3" s="634"/>
      <c r="D3" s="634"/>
      <c r="E3" s="634"/>
      <c r="F3" s="634"/>
      <c r="G3" s="634"/>
      <c r="H3" s="634"/>
      <c r="I3" s="634"/>
      <c r="J3" s="634"/>
    </row>
    <row r="4" spans="1:19" s="431" customFormat="1" ht="20.100000000000001" customHeight="1">
      <c r="A4" s="635" t="s">
        <v>14</v>
      </c>
      <c r="B4" s="636"/>
      <c r="C4" s="636"/>
      <c r="D4" s="636"/>
      <c r="E4" s="636"/>
      <c r="F4" s="636"/>
      <c r="G4" s="636"/>
      <c r="H4" s="636"/>
      <c r="I4" s="636"/>
      <c r="J4" s="636"/>
    </row>
    <row r="5" spans="1:19" s="392" customFormat="1" ht="20.100000000000001" customHeight="1">
      <c r="A5" s="337" t="s">
        <v>15</v>
      </c>
      <c r="B5" s="77"/>
      <c r="C5" s="77"/>
      <c r="D5" s="77"/>
      <c r="E5" s="78"/>
      <c r="F5" s="329"/>
      <c r="G5" s="77"/>
      <c r="H5" s="78"/>
      <c r="I5" s="694" t="s">
        <v>16</v>
      </c>
      <c r="J5" s="694"/>
      <c r="L5" s="381"/>
      <c r="M5" s="381"/>
      <c r="N5" s="381"/>
      <c r="O5" s="381"/>
      <c r="P5" s="381"/>
      <c r="Q5" s="381"/>
      <c r="R5" s="381"/>
      <c r="S5" s="381"/>
    </row>
    <row r="6" spans="1:19" s="283" customFormat="1" ht="15" customHeight="1">
      <c r="A6" s="663" t="s">
        <v>638</v>
      </c>
      <c r="B6" s="697" t="s">
        <v>782</v>
      </c>
      <c r="C6" s="698"/>
      <c r="D6" s="699"/>
      <c r="E6" s="695" t="s">
        <v>783</v>
      </c>
      <c r="F6" s="696"/>
      <c r="G6" s="670"/>
      <c r="H6" s="695" t="s">
        <v>784</v>
      </c>
      <c r="I6" s="696"/>
      <c r="J6" s="670"/>
      <c r="L6" s="278"/>
      <c r="M6" s="278"/>
      <c r="N6" s="278"/>
      <c r="O6" s="278"/>
      <c r="P6" s="278"/>
      <c r="Q6" s="278"/>
      <c r="R6" s="278"/>
      <c r="S6" s="278"/>
    </row>
    <row r="7" spans="1:19" s="280" customFormat="1" ht="15" customHeight="1">
      <c r="A7" s="664"/>
      <c r="B7" s="700" t="s">
        <v>17</v>
      </c>
      <c r="C7" s="701"/>
      <c r="D7" s="702"/>
      <c r="E7" s="703" t="s">
        <v>18</v>
      </c>
      <c r="F7" s="704"/>
      <c r="G7" s="705"/>
      <c r="H7" s="703" t="s">
        <v>19</v>
      </c>
      <c r="I7" s="704"/>
      <c r="J7" s="705"/>
    </row>
    <row r="8" spans="1:19" s="283" customFormat="1" ht="15" customHeight="1">
      <c r="A8" s="664"/>
      <c r="B8" s="441" t="s">
        <v>774</v>
      </c>
      <c r="C8" s="706" t="s">
        <v>775</v>
      </c>
      <c r="D8" s="707"/>
      <c r="E8" s="414" t="s">
        <v>774</v>
      </c>
      <c r="F8" s="671" t="s">
        <v>775</v>
      </c>
      <c r="G8" s="668"/>
      <c r="H8" s="414" t="s">
        <v>774</v>
      </c>
      <c r="I8" s="671" t="s">
        <v>775</v>
      </c>
      <c r="J8" s="668"/>
      <c r="L8" s="278"/>
      <c r="M8" s="278"/>
      <c r="N8" s="278"/>
      <c r="O8" s="278"/>
      <c r="P8" s="278"/>
      <c r="Q8" s="278"/>
      <c r="R8" s="278"/>
      <c r="S8" s="278"/>
    </row>
    <row r="9" spans="1:19" s="281" customFormat="1" ht="15" customHeight="1">
      <c r="A9" s="665"/>
      <c r="B9" s="442" t="s">
        <v>7</v>
      </c>
      <c r="C9" s="719" t="s">
        <v>8</v>
      </c>
      <c r="D9" s="720"/>
      <c r="E9" s="443" t="s">
        <v>7</v>
      </c>
      <c r="F9" s="444" t="s">
        <v>8</v>
      </c>
      <c r="G9" s="445" t="s">
        <v>20</v>
      </c>
      <c r="H9" s="444" t="s">
        <v>7</v>
      </c>
      <c r="I9" s="446" t="s">
        <v>8</v>
      </c>
      <c r="J9" s="445" t="s">
        <v>20</v>
      </c>
      <c r="L9" s="282"/>
      <c r="M9" s="282"/>
      <c r="N9" s="282"/>
      <c r="O9" s="282"/>
      <c r="P9" s="282"/>
      <c r="Q9" s="282"/>
      <c r="R9" s="282"/>
      <c r="S9" s="282"/>
    </row>
    <row r="10" spans="1:19" s="81" customFormat="1" ht="20.100000000000001" customHeight="1">
      <c r="A10" s="72">
        <v>2016</v>
      </c>
      <c r="B10" s="330">
        <v>109</v>
      </c>
      <c r="C10" s="721">
        <v>512</v>
      </c>
      <c r="D10" s="721"/>
      <c r="E10" s="330">
        <v>109</v>
      </c>
      <c r="F10" s="330">
        <v>512</v>
      </c>
      <c r="G10" s="110">
        <v>469.73</v>
      </c>
      <c r="H10" s="330" t="s">
        <v>21</v>
      </c>
      <c r="I10" s="330" t="s">
        <v>21</v>
      </c>
      <c r="J10" s="338" t="s">
        <v>21</v>
      </c>
      <c r="L10" s="51"/>
      <c r="M10" s="51"/>
      <c r="N10" s="51"/>
      <c r="O10" s="51"/>
      <c r="P10" s="51"/>
      <c r="Q10" s="51"/>
      <c r="R10" s="51"/>
      <c r="S10" s="51"/>
    </row>
    <row r="11" spans="1:19" s="81" customFormat="1" ht="20.100000000000001" customHeight="1">
      <c r="A11" s="72">
        <v>2017</v>
      </c>
      <c r="B11" s="330">
        <v>109</v>
      </c>
      <c r="C11" s="689">
        <v>544</v>
      </c>
      <c r="D11" s="689"/>
      <c r="E11" s="330">
        <v>109</v>
      </c>
      <c r="F11" s="330">
        <v>544</v>
      </c>
      <c r="G11" s="110">
        <v>499.09</v>
      </c>
      <c r="H11" s="330" t="s">
        <v>21</v>
      </c>
      <c r="I11" s="330" t="s">
        <v>21</v>
      </c>
      <c r="J11" s="338" t="s">
        <v>21</v>
      </c>
      <c r="L11" s="51"/>
      <c r="M11" s="51"/>
      <c r="N11" s="51"/>
      <c r="O11" s="51"/>
      <c r="P11" s="51"/>
      <c r="Q11" s="51"/>
      <c r="R11" s="51"/>
      <c r="S11" s="51"/>
    </row>
    <row r="12" spans="1:19" s="81" customFormat="1" ht="20.100000000000001" customHeight="1">
      <c r="A12" s="72">
        <v>2018</v>
      </c>
      <c r="B12" s="330">
        <v>100.3</v>
      </c>
      <c r="C12" s="689">
        <v>520</v>
      </c>
      <c r="D12" s="689"/>
      <c r="E12" s="330">
        <v>100.3</v>
      </c>
      <c r="F12" s="330">
        <v>520</v>
      </c>
      <c r="G12" s="110">
        <v>518.45000000000005</v>
      </c>
      <c r="H12" s="330" t="s">
        <v>21</v>
      </c>
      <c r="I12" s="330" t="s">
        <v>21</v>
      </c>
      <c r="J12" s="338" t="s">
        <v>21</v>
      </c>
      <c r="L12" s="51"/>
      <c r="M12" s="51"/>
      <c r="N12" s="51"/>
      <c r="O12" s="51"/>
      <c r="P12" s="51"/>
      <c r="Q12" s="51"/>
      <c r="R12" s="51"/>
      <c r="S12" s="51"/>
    </row>
    <row r="13" spans="1:19" s="81" customFormat="1" ht="20.100000000000001" customHeight="1">
      <c r="A13" s="72">
        <v>2019</v>
      </c>
      <c r="B13" s="330">
        <v>108</v>
      </c>
      <c r="C13" s="689">
        <v>513</v>
      </c>
      <c r="D13" s="689"/>
      <c r="E13" s="330">
        <v>108</v>
      </c>
      <c r="F13" s="330">
        <v>513</v>
      </c>
      <c r="G13" s="110">
        <v>475</v>
      </c>
      <c r="H13" s="330" t="s">
        <v>21</v>
      </c>
      <c r="I13" s="330" t="s">
        <v>21</v>
      </c>
      <c r="J13" s="338" t="s">
        <v>21</v>
      </c>
      <c r="L13" s="51"/>
      <c r="M13" s="51"/>
      <c r="N13" s="51"/>
      <c r="O13" s="51"/>
      <c r="P13" s="51"/>
      <c r="Q13" s="51"/>
      <c r="R13" s="51"/>
      <c r="S13" s="51"/>
    </row>
    <row r="14" spans="1:19" s="81" customFormat="1" ht="20.100000000000001" customHeight="1">
      <c r="A14" s="72">
        <v>2020</v>
      </c>
      <c r="B14" s="331">
        <v>110</v>
      </c>
      <c r="C14" s="715">
        <v>530</v>
      </c>
      <c r="D14" s="715"/>
      <c r="E14" s="331">
        <v>110</v>
      </c>
      <c r="F14" s="331">
        <v>530</v>
      </c>
      <c r="G14" s="111">
        <v>481.82</v>
      </c>
      <c r="H14" s="330" t="s">
        <v>21</v>
      </c>
      <c r="I14" s="330" t="s">
        <v>21</v>
      </c>
      <c r="J14" s="338" t="s">
        <v>21</v>
      </c>
      <c r="L14" s="51"/>
      <c r="M14" s="51"/>
      <c r="N14" s="51"/>
      <c r="O14" s="51"/>
      <c r="P14" s="51"/>
      <c r="Q14" s="51"/>
      <c r="R14" s="51"/>
      <c r="S14" s="51"/>
    </row>
    <row r="15" spans="1:19" s="81" customFormat="1" ht="20.100000000000001" customHeight="1">
      <c r="A15" s="74">
        <v>2021</v>
      </c>
      <c r="B15" s="332">
        <f t="shared" ref="B15" si="0">SUM(E15,H15)</f>
        <v>90</v>
      </c>
      <c r="C15" s="716">
        <f t="shared" ref="C15" si="1">SUM(F15,I15)</f>
        <v>432</v>
      </c>
      <c r="D15" s="716"/>
      <c r="E15" s="332">
        <v>90</v>
      </c>
      <c r="F15" s="332">
        <v>432</v>
      </c>
      <c r="G15" s="432">
        <v>480</v>
      </c>
      <c r="H15" s="354" t="s">
        <v>21</v>
      </c>
      <c r="I15" s="354" t="s">
        <v>21</v>
      </c>
      <c r="J15" s="98" t="s">
        <v>21</v>
      </c>
      <c r="L15" s="51"/>
      <c r="M15" s="51"/>
      <c r="N15" s="51"/>
      <c r="O15" s="51"/>
      <c r="P15" s="51"/>
      <c r="Q15" s="51"/>
      <c r="R15" s="51"/>
      <c r="S15" s="51"/>
    </row>
    <row r="16" spans="1:19" s="84" customFormat="1" ht="14.1" customHeight="1">
      <c r="A16" s="337" t="s">
        <v>13</v>
      </c>
      <c r="B16" s="82"/>
      <c r="C16" s="82"/>
      <c r="D16" s="82"/>
      <c r="E16" s="83"/>
      <c r="F16" s="82"/>
      <c r="G16" s="708"/>
      <c r="H16" s="708"/>
      <c r="I16" s="708"/>
      <c r="J16" s="708"/>
      <c r="L16" s="112"/>
      <c r="M16" s="112"/>
      <c r="N16" s="112"/>
      <c r="O16" s="112"/>
      <c r="P16" s="112"/>
      <c r="Q16" s="112"/>
      <c r="R16" s="112"/>
      <c r="S16" s="112"/>
    </row>
    <row r="17" spans="1:19" s="84" customFormat="1" ht="12.6" customHeight="1">
      <c r="A17" s="85"/>
      <c r="B17" s="82"/>
      <c r="C17" s="82"/>
      <c r="D17" s="82"/>
      <c r="E17" s="83"/>
      <c r="F17" s="82"/>
      <c r="G17" s="336"/>
      <c r="H17" s="336"/>
      <c r="I17" s="336"/>
      <c r="J17" s="336"/>
      <c r="L17" s="112"/>
      <c r="M17" s="112"/>
      <c r="N17" s="112"/>
      <c r="O17" s="112"/>
      <c r="P17" s="112"/>
      <c r="Q17" s="112"/>
      <c r="R17" s="112"/>
      <c r="S17" s="112"/>
    </row>
    <row r="18" spans="1:19" s="433" customFormat="1" ht="21" customHeight="1">
      <c r="A18" s="709" t="s">
        <v>643</v>
      </c>
      <c r="B18" s="710"/>
      <c r="C18" s="710"/>
      <c r="D18" s="710"/>
      <c r="E18" s="710"/>
      <c r="F18" s="710"/>
      <c r="G18" s="710"/>
      <c r="H18" s="710"/>
      <c r="I18" s="710"/>
      <c r="J18" s="710"/>
    </row>
    <row r="19" spans="1:19" s="433" customFormat="1" ht="20.100000000000001" customHeight="1">
      <c r="A19" s="711" t="s">
        <v>22</v>
      </c>
      <c r="B19" s="712"/>
      <c r="C19" s="712"/>
      <c r="D19" s="712"/>
      <c r="E19" s="712"/>
      <c r="F19" s="712"/>
      <c r="G19" s="712"/>
      <c r="H19" s="712"/>
      <c r="I19" s="712"/>
      <c r="J19" s="712"/>
    </row>
    <row r="20" spans="1:19" s="87" customFormat="1" ht="20.100000000000001" customHeight="1">
      <c r="A20" s="362" t="s">
        <v>15</v>
      </c>
      <c r="B20" s="86"/>
      <c r="C20" s="713"/>
      <c r="D20" s="713"/>
      <c r="E20" s="713"/>
      <c r="F20" s="713"/>
      <c r="G20" s="713"/>
      <c r="H20" s="713"/>
      <c r="I20" s="714" t="s">
        <v>16</v>
      </c>
      <c r="J20" s="714"/>
      <c r="L20" s="113"/>
      <c r="M20" s="113"/>
      <c r="N20" s="113"/>
      <c r="O20" s="113"/>
      <c r="P20" s="113"/>
      <c r="Q20" s="113"/>
      <c r="R20" s="113"/>
      <c r="S20" s="113"/>
    </row>
    <row r="21" spans="1:19" s="88" customFormat="1" ht="15" customHeight="1">
      <c r="A21" s="663" t="s">
        <v>455</v>
      </c>
      <c r="B21" s="690" t="s">
        <v>773</v>
      </c>
      <c r="C21" s="686"/>
      <c r="D21" s="684"/>
      <c r="E21" s="685" t="s">
        <v>639</v>
      </c>
      <c r="F21" s="681"/>
      <c r="G21" s="682"/>
      <c r="H21" s="680" t="s">
        <v>785</v>
      </c>
      <c r="I21" s="681"/>
      <c r="J21" s="682"/>
    </row>
    <row r="22" spans="1:19" s="80" customFormat="1" ht="15" customHeight="1">
      <c r="A22" s="664"/>
      <c r="B22" s="691" t="s">
        <v>23</v>
      </c>
      <c r="C22" s="692"/>
      <c r="D22" s="693"/>
      <c r="E22" s="677" t="s">
        <v>24</v>
      </c>
      <c r="F22" s="678"/>
      <c r="G22" s="679"/>
      <c r="H22" s="677" t="s">
        <v>25</v>
      </c>
      <c r="I22" s="678"/>
      <c r="J22" s="679"/>
    </row>
    <row r="23" spans="1:19" s="88" customFormat="1" ht="15" customHeight="1">
      <c r="A23" s="664"/>
      <c r="B23" s="447" t="s">
        <v>774</v>
      </c>
      <c r="C23" s="683" t="s">
        <v>775</v>
      </c>
      <c r="D23" s="684"/>
      <c r="E23" s="448" t="s">
        <v>774</v>
      </c>
      <c r="F23" s="685" t="s">
        <v>775</v>
      </c>
      <c r="G23" s="682"/>
      <c r="H23" s="448" t="s">
        <v>774</v>
      </c>
      <c r="I23" s="685" t="s">
        <v>775</v>
      </c>
      <c r="J23" s="682"/>
    </row>
    <row r="24" spans="1:19" s="80" customFormat="1" ht="15" customHeight="1">
      <c r="A24" s="665"/>
      <c r="B24" s="451" t="s">
        <v>7</v>
      </c>
      <c r="C24" s="687" t="s">
        <v>8</v>
      </c>
      <c r="D24" s="688"/>
      <c r="E24" s="452" t="s">
        <v>7</v>
      </c>
      <c r="F24" s="453" t="s">
        <v>8</v>
      </c>
      <c r="G24" s="454" t="s">
        <v>20</v>
      </c>
      <c r="H24" s="452" t="s">
        <v>7</v>
      </c>
      <c r="I24" s="453" t="s">
        <v>8</v>
      </c>
      <c r="J24" s="454" t="s">
        <v>20</v>
      </c>
    </row>
    <row r="25" spans="1:19" s="89" customFormat="1" ht="20.100000000000001" customHeight="1">
      <c r="A25" s="72">
        <v>2016</v>
      </c>
      <c r="B25" s="330">
        <v>15</v>
      </c>
      <c r="C25" s="689">
        <v>37.299999999999997</v>
      </c>
      <c r="D25" s="689"/>
      <c r="E25" s="330" t="s">
        <v>21</v>
      </c>
      <c r="F25" s="330" t="s">
        <v>21</v>
      </c>
      <c r="G25" s="330" t="s">
        <v>21</v>
      </c>
      <c r="H25" s="330">
        <v>13</v>
      </c>
      <c r="I25" s="330">
        <v>31.5</v>
      </c>
      <c r="J25" s="338">
        <v>242.30769230769229</v>
      </c>
      <c r="L25" s="102"/>
      <c r="M25" s="102"/>
      <c r="N25" s="102"/>
      <c r="O25" s="102"/>
      <c r="P25" s="102"/>
      <c r="Q25" s="102"/>
      <c r="R25" s="102"/>
      <c r="S25" s="102"/>
    </row>
    <row r="26" spans="1:19" s="89" customFormat="1" ht="20.100000000000001" customHeight="1">
      <c r="A26" s="72">
        <v>2017</v>
      </c>
      <c r="B26" s="330">
        <v>18</v>
      </c>
      <c r="C26" s="689">
        <v>50.1</v>
      </c>
      <c r="D26" s="689"/>
      <c r="E26" s="330" t="s">
        <v>21</v>
      </c>
      <c r="F26" s="330" t="s">
        <v>21</v>
      </c>
      <c r="G26" s="330" t="s">
        <v>21</v>
      </c>
      <c r="H26" s="330">
        <v>12</v>
      </c>
      <c r="I26" s="330">
        <v>30.8</v>
      </c>
      <c r="J26" s="338">
        <v>256.66666666666669</v>
      </c>
      <c r="L26" s="102"/>
      <c r="M26" s="102"/>
      <c r="N26" s="102"/>
      <c r="O26" s="102"/>
      <c r="P26" s="102"/>
      <c r="Q26" s="102"/>
      <c r="R26" s="102"/>
      <c r="S26" s="102"/>
    </row>
    <row r="27" spans="1:19" s="89" customFormat="1" ht="20.100000000000001" customHeight="1">
      <c r="A27" s="72">
        <v>2018</v>
      </c>
      <c r="B27" s="330">
        <v>15</v>
      </c>
      <c r="C27" s="689">
        <v>36.5</v>
      </c>
      <c r="D27" s="689"/>
      <c r="E27" s="330" t="s">
        <v>21</v>
      </c>
      <c r="F27" s="330" t="s">
        <v>21</v>
      </c>
      <c r="G27" s="330" t="s">
        <v>21</v>
      </c>
      <c r="H27" s="330">
        <v>12</v>
      </c>
      <c r="I27" s="330">
        <v>25.5</v>
      </c>
      <c r="J27" s="338">
        <v>212.5</v>
      </c>
      <c r="L27" s="102"/>
      <c r="M27" s="102"/>
      <c r="N27" s="102"/>
      <c r="O27" s="102"/>
      <c r="P27" s="102"/>
      <c r="Q27" s="102"/>
      <c r="R27" s="102"/>
      <c r="S27" s="102"/>
    </row>
    <row r="28" spans="1:19" s="89" customFormat="1" ht="20.100000000000001" customHeight="1">
      <c r="A28" s="72">
        <v>2019</v>
      </c>
      <c r="B28" s="330">
        <v>17</v>
      </c>
      <c r="C28" s="689">
        <f>SUM(I28,C38,I38)</f>
        <v>43.900000000000006</v>
      </c>
      <c r="D28" s="689"/>
      <c r="E28" s="330" t="s">
        <v>21</v>
      </c>
      <c r="F28" s="330" t="s">
        <v>21</v>
      </c>
      <c r="G28" s="330" t="s">
        <v>21</v>
      </c>
      <c r="H28" s="330">
        <v>14</v>
      </c>
      <c r="I28" s="330">
        <v>35</v>
      </c>
      <c r="J28" s="338">
        <v>250</v>
      </c>
      <c r="L28" s="102"/>
      <c r="M28" s="102"/>
      <c r="N28" s="102"/>
      <c r="O28" s="102"/>
      <c r="P28" s="102"/>
      <c r="Q28" s="102"/>
      <c r="R28" s="102"/>
      <c r="S28" s="102"/>
    </row>
    <row r="29" spans="1:19" s="89" customFormat="1" ht="20.100000000000001" customHeight="1">
      <c r="A29" s="72">
        <v>2020</v>
      </c>
      <c r="B29" s="333">
        <v>14</v>
      </c>
      <c r="C29" s="718">
        <v>36.700000000000003</v>
      </c>
      <c r="D29" s="718"/>
      <c r="E29" s="330" t="s">
        <v>21</v>
      </c>
      <c r="F29" s="330" t="s">
        <v>21</v>
      </c>
      <c r="G29" s="330" t="s">
        <v>21</v>
      </c>
      <c r="H29" s="333">
        <v>12</v>
      </c>
      <c r="I29" s="333">
        <v>30.5</v>
      </c>
      <c r="J29" s="97">
        <v>254.16666666666666</v>
      </c>
      <c r="L29" s="102"/>
      <c r="M29" s="102"/>
      <c r="N29" s="102"/>
      <c r="O29" s="102"/>
      <c r="P29" s="102"/>
      <c r="Q29" s="102"/>
      <c r="R29" s="102"/>
      <c r="S29" s="102"/>
    </row>
    <row r="30" spans="1:19" s="90" customFormat="1" ht="20.100000000000001" customHeight="1">
      <c r="A30" s="74">
        <v>2021</v>
      </c>
      <c r="B30" s="434">
        <v>11</v>
      </c>
      <c r="C30" s="717">
        <v>30.2</v>
      </c>
      <c r="D30" s="717"/>
      <c r="E30" s="330" t="s">
        <v>21</v>
      </c>
      <c r="F30" s="330" t="s">
        <v>21</v>
      </c>
      <c r="G30" s="330" t="s">
        <v>21</v>
      </c>
      <c r="H30" s="434">
        <v>9</v>
      </c>
      <c r="I30" s="434">
        <v>24.2</v>
      </c>
      <c r="J30" s="435">
        <v>268.8</v>
      </c>
      <c r="K30" s="81"/>
      <c r="L30" s="101"/>
      <c r="M30" s="101"/>
      <c r="N30" s="101"/>
      <c r="O30" s="101"/>
      <c r="P30" s="101"/>
      <c r="Q30" s="101"/>
      <c r="R30" s="101"/>
      <c r="S30" s="101"/>
    </row>
    <row r="31" spans="1:19" s="25" customFormat="1" ht="15" customHeight="1">
      <c r="A31" s="663" t="s">
        <v>640</v>
      </c>
      <c r="B31" s="683" t="s">
        <v>641</v>
      </c>
      <c r="C31" s="686"/>
      <c r="D31" s="684"/>
      <c r="E31" s="680" t="s">
        <v>786</v>
      </c>
      <c r="F31" s="681"/>
      <c r="G31" s="682"/>
      <c r="H31" s="685" t="s">
        <v>642</v>
      </c>
      <c r="I31" s="681"/>
      <c r="J31" s="682"/>
      <c r="L31" s="114"/>
      <c r="M31" s="114"/>
      <c r="N31" s="114"/>
      <c r="O31" s="114"/>
      <c r="P31" s="114"/>
      <c r="Q31" s="114"/>
      <c r="R31" s="114"/>
      <c r="S31" s="114"/>
    </row>
    <row r="32" spans="1:19" s="127" customFormat="1" ht="15" customHeight="1">
      <c r="A32" s="664"/>
      <c r="B32" s="691" t="s">
        <v>26</v>
      </c>
      <c r="C32" s="692"/>
      <c r="D32" s="693"/>
      <c r="E32" s="677" t="s">
        <v>27</v>
      </c>
      <c r="F32" s="678"/>
      <c r="G32" s="679"/>
      <c r="H32" s="677" t="s">
        <v>28</v>
      </c>
      <c r="I32" s="678"/>
      <c r="J32" s="679"/>
      <c r="L32" s="436"/>
      <c r="M32" s="436"/>
      <c r="N32" s="436"/>
      <c r="O32" s="436"/>
      <c r="P32" s="436"/>
      <c r="Q32" s="436"/>
      <c r="R32" s="436"/>
      <c r="S32" s="436"/>
    </row>
    <row r="33" spans="1:19" s="25" customFormat="1" ht="15" customHeight="1">
      <c r="A33" s="664"/>
      <c r="B33" s="447" t="s">
        <v>774</v>
      </c>
      <c r="C33" s="683" t="s">
        <v>775</v>
      </c>
      <c r="D33" s="684"/>
      <c r="E33" s="456" t="s">
        <v>774</v>
      </c>
      <c r="F33" s="685" t="s">
        <v>775</v>
      </c>
      <c r="G33" s="682"/>
      <c r="H33" s="456" t="s">
        <v>774</v>
      </c>
      <c r="I33" s="685" t="s">
        <v>775</v>
      </c>
      <c r="J33" s="682"/>
      <c r="L33" s="114"/>
      <c r="M33" s="114"/>
      <c r="N33" s="114"/>
      <c r="O33" s="114"/>
      <c r="P33" s="114"/>
      <c r="Q33" s="114"/>
      <c r="R33" s="114"/>
      <c r="S33" s="114"/>
    </row>
    <row r="34" spans="1:19" s="437" customFormat="1" ht="15" customHeight="1">
      <c r="A34" s="665"/>
      <c r="B34" s="451" t="s">
        <v>7</v>
      </c>
      <c r="C34" s="398" t="s">
        <v>8</v>
      </c>
      <c r="D34" s="454" t="s">
        <v>20</v>
      </c>
      <c r="E34" s="457" t="s">
        <v>7</v>
      </c>
      <c r="F34" s="458" t="s">
        <v>8</v>
      </c>
      <c r="G34" s="454" t="s">
        <v>20</v>
      </c>
      <c r="H34" s="457" t="s">
        <v>7</v>
      </c>
      <c r="I34" s="453" t="s">
        <v>8</v>
      </c>
      <c r="J34" s="454" t="s">
        <v>20</v>
      </c>
      <c r="L34" s="438"/>
      <c r="M34" s="438"/>
      <c r="N34" s="438"/>
      <c r="O34" s="438"/>
      <c r="P34" s="438"/>
      <c r="Q34" s="438"/>
      <c r="R34" s="438"/>
      <c r="S34" s="438"/>
    </row>
    <row r="35" spans="1:19" s="91" customFormat="1" ht="20.100000000000001" customHeight="1">
      <c r="A35" s="72">
        <v>2016</v>
      </c>
      <c r="B35" s="330">
        <v>2</v>
      </c>
      <c r="C35" s="330">
        <v>5.8</v>
      </c>
      <c r="D35" s="330">
        <v>290</v>
      </c>
      <c r="E35" s="330" t="s">
        <v>21</v>
      </c>
      <c r="F35" s="330" t="s">
        <v>437</v>
      </c>
      <c r="G35" s="330" t="s">
        <v>21</v>
      </c>
      <c r="H35" s="330" t="s">
        <v>21</v>
      </c>
      <c r="I35" s="330" t="s">
        <v>21</v>
      </c>
      <c r="J35" s="338" t="s">
        <v>21</v>
      </c>
      <c r="L35" s="115"/>
      <c r="M35" s="115"/>
      <c r="N35" s="115"/>
      <c r="O35" s="115"/>
      <c r="P35" s="115"/>
      <c r="Q35" s="115"/>
      <c r="R35" s="115"/>
      <c r="S35" s="115"/>
    </row>
    <row r="36" spans="1:19" s="91" customFormat="1" ht="20.100000000000001" customHeight="1">
      <c r="A36" s="72">
        <v>2017</v>
      </c>
      <c r="B36" s="330">
        <v>3</v>
      </c>
      <c r="C36" s="330">
        <v>11.1</v>
      </c>
      <c r="D36" s="330">
        <v>370</v>
      </c>
      <c r="E36" s="330" t="s">
        <v>21</v>
      </c>
      <c r="F36" s="330" t="s">
        <v>437</v>
      </c>
      <c r="G36" s="330" t="s">
        <v>21</v>
      </c>
      <c r="H36" s="330">
        <v>3</v>
      </c>
      <c r="I36" s="330">
        <v>8.1999999999999993</v>
      </c>
      <c r="J36" s="338">
        <v>273.33333333333331</v>
      </c>
      <c r="L36" s="115"/>
      <c r="M36" s="115"/>
      <c r="N36" s="115"/>
      <c r="O36" s="115"/>
      <c r="P36" s="115"/>
      <c r="Q36" s="115"/>
      <c r="R36" s="115"/>
      <c r="S36" s="115"/>
    </row>
    <row r="37" spans="1:19" s="91" customFormat="1" ht="20.100000000000001" customHeight="1">
      <c r="A37" s="72">
        <v>2018</v>
      </c>
      <c r="B37" s="330">
        <v>3</v>
      </c>
      <c r="C37" s="330">
        <v>11</v>
      </c>
      <c r="D37" s="330">
        <v>366.66666666666663</v>
      </c>
      <c r="E37" s="330" t="s">
        <v>21</v>
      </c>
      <c r="F37" s="330" t="s">
        <v>437</v>
      </c>
      <c r="G37" s="330" t="s">
        <v>21</v>
      </c>
      <c r="H37" s="330" t="s">
        <v>21</v>
      </c>
      <c r="I37" s="330" t="s">
        <v>21</v>
      </c>
      <c r="J37" s="338" t="s">
        <v>21</v>
      </c>
      <c r="L37" s="115"/>
      <c r="M37" s="115"/>
      <c r="N37" s="115"/>
      <c r="O37" s="115"/>
      <c r="P37" s="115"/>
      <c r="Q37" s="115"/>
      <c r="R37" s="115"/>
      <c r="S37" s="115"/>
    </row>
    <row r="38" spans="1:19" s="91" customFormat="1" ht="20.100000000000001" customHeight="1">
      <c r="A38" s="72">
        <v>2019</v>
      </c>
      <c r="B38" s="330">
        <v>1</v>
      </c>
      <c r="C38" s="330">
        <v>3.7</v>
      </c>
      <c r="D38" s="330">
        <v>370</v>
      </c>
      <c r="E38" s="330" t="s">
        <v>21</v>
      </c>
      <c r="F38" s="330" t="s">
        <v>437</v>
      </c>
      <c r="G38" s="330" t="s">
        <v>21</v>
      </c>
      <c r="H38" s="330">
        <v>2</v>
      </c>
      <c r="I38" s="330">
        <v>5.2</v>
      </c>
      <c r="J38" s="338">
        <v>260</v>
      </c>
      <c r="L38" s="115"/>
      <c r="M38" s="115"/>
      <c r="N38" s="115"/>
      <c r="O38" s="115"/>
      <c r="P38" s="115"/>
      <c r="Q38" s="115"/>
      <c r="R38" s="115"/>
      <c r="S38" s="115"/>
    </row>
    <row r="39" spans="1:19" s="91" customFormat="1" ht="20.100000000000001" customHeight="1">
      <c r="A39" s="72">
        <v>2020</v>
      </c>
      <c r="B39" s="95">
        <v>2</v>
      </c>
      <c r="C39" s="95">
        <v>6.2</v>
      </c>
      <c r="D39" s="95">
        <v>310</v>
      </c>
      <c r="E39" s="95" t="s">
        <v>21</v>
      </c>
      <c r="F39" s="95" t="s">
        <v>437</v>
      </c>
      <c r="G39" s="95" t="s">
        <v>21</v>
      </c>
      <c r="H39" s="95" t="s">
        <v>471</v>
      </c>
      <c r="I39" s="95" t="s">
        <v>436</v>
      </c>
      <c r="J39" s="96" t="s">
        <v>21</v>
      </c>
      <c r="L39" s="115"/>
      <c r="M39" s="115"/>
      <c r="N39" s="115"/>
      <c r="O39" s="115"/>
      <c r="P39" s="115"/>
      <c r="Q39" s="115"/>
      <c r="R39" s="115"/>
      <c r="S39" s="115"/>
    </row>
    <row r="40" spans="1:19" s="92" customFormat="1" ht="20.100000000000001" customHeight="1">
      <c r="A40" s="74">
        <v>2021</v>
      </c>
      <c r="B40" s="439">
        <v>2</v>
      </c>
      <c r="C40" s="439">
        <v>6</v>
      </c>
      <c r="D40" s="439">
        <v>300</v>
      </c>
      <c r="E40" s="439" t="s">
        <v>21</v>
      </c>
      <c r="F40" s="439" t="s">
        <v>437</v>
      </c>
      <c r="G40" s="439" t="s">
        <v>21</v>
      </c>
      <c r="H40" s="439" t="s">
        <v>430</v>
      </c>
      <c r="I40" s="439" t="s">
        <v>430</v>
      </c>
      <c r="J40" s="440" t="s">
        <v>21</v>
      </c>
      <c r="K40" s="81"/>
      <c r="L40" s="116"/>
      <c r="M40" s="116"/>
      <c r="N40" s="116"/>
      <c r="O40" s="116"/>
      <c r="P40" s="116"/>
      <c r="Q40" s="116"/>
      <c r="R40" s="116"/>
      <c r="S40" s="116"/>
    </row>
    <row r="41" spans="1:19" s="94" customFormat="1" ht="15.75" customHeight="1">
      <c r="A41" s="30" t="s">
        <v>13</v>
      </c>
      <c r="B41" s="93"/>
      <c r="C41" s="93"/>
      <c r="D41" s="93"/>
      <c r="E41" s="83"/>
      <c r="F41" s="82"/>
      <c r="G41" s="83"/>
      <c r="H41" s="83"/>
      <c r="I41" s="83"/>
      <c r="J41" s="83"/>
      <c r="L41" s="112"/>
      <c r="M41" s="112"/>
      <c r="N41" s="112"/>
      <c r="O41" s="112"/>
      <c r="P41" s="112"/>
      <c r="Q41" s="112"/>
      <c r="R41" s="112"/>
      <c r="S41" s="112"/>
    </row>
  </sheetData>
  <mergeCells count="52">
    <mergeCell ref="B32:D32"/>
    <mergeCell ref="F8:G8"/>
    <mergeCell ref="C27:D27"/>
    <mergeCell ref="I8:J8"/>
    <mergeCell ref="C9:D9"/>
    <mergeCell ref="C10:D10"/>
    <mergeCell ref="H21:J21"/>
    <mergeCell ref="H22:J22"/>
    <mergeCell ref="F23:G23"/>
    <mergeCell ref="H31:J31"/>
    <mergeCell ref="C12:D12"/>
    <mergeCell ref="G16:J16"/>
    <mergeCell ref="A18:J18"/>
    <mergeCell ref="A19:J19"/>
    <mergeCell ref="C20:H20"/>
    <mergeCell ref="I20:J20"/>
    <mergeCell ref="C13:D13"/>
    <mergeCell ref="C14:D14"/>
    <mergeCell ref="C15:D15"/>
    <mergeCell ref="C30:D30"/>
    <mergeCell ref="C29:D29"/>
    <mergeCell ref="C26:D26"/>
    <mergeCell ref="A21:A24"/>
    <mergeCell ref="A31:A34"/>
    <mergeCell ref="C11:D11"/>
    <mergeCell ref="B7:D7"/>
    <mergeCell ref="E7:G7"/>
    <mergeCell ref="H7:J7"/>
    <mergeCell ref="C8:D8"/>
    <mergeCell ref="A3:J3"/>
    <mergeCell ref="A4:J4"/>
    <mergeCell ref="I5:J5"/>
    <mergeCell ref="E6:G6"/>
    <mergeCell ref="H6:J6"/>
    <mergeCell ref="A6:A9"/>
    <mergeCell ref="B6:D6"/>
    <mergeCell ref="H32:J32"/>
    <mergeCell ref="E31:G31"/>
    <mergeCell ref="C33:D33"/>
    <mergeCell ref="E21:G21"/>
    <mergeCell ref="B31:D31"/>
    <mergeCell ref="C24:D24"/>
    <mergeCell ref="C25:D25"/>
    <mergeCell ref="C28:D28"/>
    <mergeCell ref="B21:D21"/>
    <mergeCell ref="B22:D22"/>
    <mergeCell ref="C23:D23"/>
    <mergeCell ref="E22:G22"/>
    <mergeCell ref="E32:G32"/>
    <mergeCell ref="I33:J33"/>
    <mergeCell ref="F33:G33"/>
    <mergeCell ref="I23:J23"/>
  </mergeCells>
  <phoneticPr fontId="10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BreakPreview" zoomScale="70" zoomScaleSheetLayoutView="70" workbookViewId="0">
      <selection activeCell="A2" sqref="A2"/>
    </sheetView>
  </sheetViews>
  <sheetFormatPr defaultColWidth="9" defaultRowHeight="15.75"/>
  <cols>
    <col min="1" max="1" width="9.625" style="459" customWidth="1"/>
    <col min="2" max="2" width="8.125" style="460" customWidth="1"/>
    <col min="3" max="3" width="8.375" style="460" customWidth="1"/>
    <col min="4" max="4" width="7.625" style="380" customWidth="1"/>
    <col min="5" max="5" width="8.125" style="461" customWidth="1"/>
    <col min="6" max="6" width="8.375" style="461" customWidth="1"/>
    <col min="7" max="7" width="8" style="461" customWidth="1"/>
    <col min="8" max="8" width="8.125" style="461" customWidth="1"/>
    <col min="9" max="10" width="9.125" style="461" customWidth="1"/>
    <col min="11" max="16384" width="9" style="462"/>
  </cols>
  <sheetData>
    <row r="1" spans="1:10" ht="5.0999999999999996" customHeight="1"/>
    <row r="2" spans="1:10" ht="50.1" customHeight="1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s="433" customFormat="1" ht="21" customHeight="1">
      <c r="A3" s="728" t="s">
        <v>644</v>
      </c>
      <c r="B3" s="728"/>
      <c r="C3" s="728"/>
      <c r="D3" s="728"/>
      <c r="E3" s="728"/>
      <c r="F3" s="728"/>
      <c r="G3" s="728"/>
      <c r="H3" s="728"/>
      <c r="I3" s="728"/>
      <c r="J3" s="728"/>
    </row>
    <row r="4" spans="1:10" s="433" customFormat="1" ht="20.100000000000001" customHeight="1">
      <c r="A4" s="729" t="s">
        <v>29</v>
      </c>
      <c r="B4" s="729"/>
      <c r="C4" s="729"/>
      <c r="D4" s="729"/>
      <c r="E4" s="729"/>
      <c r="F4" s="729"/>
      <c r="G4" s="729"/>
      <c r="H4" s="729"/>
      <c r="I4" s="729"/>
      <c r="J4" s="729"/>
    </row>
    <row r="5" spans="1:10" s="109" customFormat="1" ht="20.100000000000001" customHeight="1">
      <c r="A5" s="730" t="s">
        <v>30</v>
      </c>
      <c r="B5" s="731"/>
      <c r="C5" s="731"/>
      <c r="D5" s="732"/>
      <c r="E5" s="733"/>
      <c r="F5" s="733"/>
      <c r="G5" s="733"/>
      <c r="H5" s="733"/>
      <c r="I5" s="694" t="s">
        <v>31</v>
      </c>
      <c r="J5" s="694"/>
    </row>
    <row r="6" spans="1:10" s="88" customFormat="1" ht="20.100000000000001" customHeight="1">
      <c r="A6" s="663" t="s">
        <v>793</v>
      </c>
      <c r="B6" s="690" t="s">
        <v>773</v>
      </c>
      <c r="C6" s="686"/>
      <c r="D6" s="684"/>
      <c r="E6" s="685" t="s">
        <v>472</v>
      </c>
      <c r="F6" s="681"/>
      <c r="G6" s="682"/>
      <c r="H6" s="681" t="s">
        <v>791</v>
      </c>
      <c r="I6" s="681"/>
      <c r="J6" s="682"/>
    </row>
    <row r="7" spans="1:10" s="80" customFormat="1" ht="20.100000000000001" customHeight="1">
      <c r="A7" s="664"/>
      <c r="B7" s="722" t="s">
        <v>32</v>
      </c>
      <c r="C7" s="723"/>
      <c r="D7" s="724"/>
      <c r="E7" s="725" t="s">
        <v>33</v>
      </c>
      <c r="F7" s="726"/>
      <c r="G7" s="727"/>
      <c r="H7" s="726" t="s">
        <v>34</v>
      </c>
      <c r="I7" s="726"/>
      <c r="J7" s="727"/>
    </row>
    <row r="8" spans="1:10" s="88" customFormat="1" ht="20.100000000000001" customHeight="1">
      <c r="A8" s="664"/>
      <c r="B8" s="569" t="s">
        <v>787</v>
      </c>
      <c r="C8" s="686" t="s">
        <v>505</v>
      </c>
      <c r="D8" s="684"/>
      <c r="E8" s="570" t="s">
        <v>787</v>
      </c>
      <c r="F8" s="685" t="s">
        <v>505</v>
      </c>
      <c r="G8" s="682"/>
      <c r="H8" s="570" t="s">
        <v>787</v>
      </c>
      <c r="I8" s="685" t="s">
        <v>505</v>
      </c>
      <c r="J8" s="682"/>
    </row>
    <row r="9" spans="1:10" s="100" customFormat="1" ht="20.100000000000001" customHeight="1">
      <c r="A9" s="665"/>
      <c r="B9" s="559" t="s">
        <v>7</v>
      </c>
      <c r="C9" s="692" t="s">
        <v>8</v>
      </c>
      <c r="D9" s="693"/>
      <c r="E9" s="571" t="s">
        <v>7</v>
      </c>
      <c r="F9" s="564" t="s">
        <v>8</v>
      </c>
      <c r="G9" s="454" t="s">
        <v>792</v>
      </c>
      <c r="H9" s="571" t="s">
        <v>7</v>
      </c>
      <c r="I9" s="564" t="s">
        <v>8</v>
      </c>
      <c r="J9" s="454" t="s">
        <v>792</v>
      </c>
    </row>
    <row r="10" spans="1:10" s="101" customFormat="1" ht="39" customHeight="1">
      <c r="A10" s="72">
        <v>2016</v>
      </c>
      <c r="B10" s="561">
        <v>7.7</v>
      </c>
      <c r="C10" s="721">
        <v>16.3</v>
      </c>
      <c r="D10" s="721"/>
      <c r="E10" s="561">
        <v>2.7</v>
      </c>
      <c r="F10" s="561">
        <v>4.0999999999999996</v>
      </c>
      <c r="G10" s="561">
        <v>151.9</v>
      </c>
      <c r="H10" s="561">
        <v>0</v>
      </c>
      <c r="I10" s="561" t="s">
        <v>21</v>
      </c>
      <c r="J10" s="566" t="s">
        <v>21</v>
      </c>
    </row>
    <row r="11" spans="1:10" s="101" customFormat="1" ht="39" customHeight="1">
      <c r="A11" s="72">
        <v>2017</v>
      </c>
      <c r="B11" s="561">
        <v>3.5</v>
      </c>
      <c r="C11" s="689">
        <v>6.4</v>
      </c>
      <c r="D11" s="689"/>
      <c r="E11" s="561">
        <v>2.5</v>
      </c>
      <c r="F11" s="561">
        <v>3.87</v>
      </c>
      <c r="G11" s="561">
        <v>154.80000000000001</v>
      </c>
      <c r="H11" s="561">
        <v>0</v>
      </c>
      <c r="I11" s="561">
        <v>0</v>
      </c>
      <c r="J11" s="566">
        <v>0</v>
      </c>
    </row>
    <row r="12" spans="1:10" s="101" customFormat="1" ht="39" customHeight="1">
      <c r="A12" s="72">
        <v>2018</v>
      </c>
      <c r="B12" s="561">
        <v>3.5</v>
      </c>
      <c r="C12" s="689">
        <v>7</v>
      </c>
      <c r="D12" s="689"/>
      <c r="E12" s="561">
        <v>2.5</v>
      </c>
      <c r="F12" s="561">
        <v>4</v>
      </c>
      <c r="G12" s="561">
        <v>160</v>
      </c>
      <c r="H12" s="561">
        <v>0</v>
      </c>
      <c r="I12" s="561">
        <v>0</v>
      </c>
      <c r="J12" s="566">
        <v>0</v>
      </c>
    </row>
    <row r="13" spans="1:10" s="101" customFormat="1" ht="39" customHeight="1">
      <c r="A13" s="72">
        <v>2019</v>
      </c>
      <c r="B13" s="561">
        <v>5.5</v>
      </c>
      <c r="C13" s="689">
        <v>7.5</v>
      </c>
      <c r="D13" s="689"/>
      <c r="E13" s="561">
        <v>1.7</v>
      </c>
      <c r="F13" s="561">
        <v>2.6</v>
      </c>
      <c r="G13" s="561">
        <v>153</v>
      </c>
      <c r="H13" s="561">
        <v>0.5</v>
      </c>
      <c r="I13" s="561">
        <v>0.4</v>
      </c>
      <c r="J13" s="566">
        <v>80</v>
      </c>
    </row>
    <row r="14" spans="1:10" s="102" customFormat="1" ht="39" customHeight="1">
      <c r="A14" s="72">
        <v>2020</v>
      </c>
      <c r="B14" s="562">
        <v>5.67</v>
      </c>
      <c r="C14" s="715">
        <v>8.1999999999999993</v>
      </c>
      <c r="D14" s="715"/>
      <c r="E14" s="562">
        <v>1.95</v>
      </c>
      <c r="F14" s="562">
        <v>3</v>
      </c>
      <c r="G14" s="562">
        <v>153.9</v>
      </c>
      <c r="H14" s="562">
        <v>0.32</v>
      </c>
      <c r="I14" s="562">
        <v>0.3</v>
      </c>
      <c r="J14" s="568">
        <v>93.8</v>
      </c>
    </row>
    <row r="15" spans="1:10" s="101" customFormat="1" ht="39" customHeight="1">
      <c r="A15" s="74">
        <v>2021</v>
      </c>
      <c r="B15" s="563">
        <v>5</v>
      </c>
      <c r="C15" s="716">
        <v>7.7</v>
      </c>
      <c r="D15" s="716"/>
      <c r="E15" s="563">
        <v>1.92</v>
      </c>
      <c r="F15" s="563">
        <v>3</v>
      </c>
      <c r="G15" s="563">
        <v>156.30000000000001</v>
      </c>
      <c r="H15" s="563">
        <v>0.26</v>
      </c>
      <c r="I15" s="563">
        <v>0.3</v>
      </c>
      <c r="J15" s="567">
        <v>115.4</v>
      </c>
    </row>
    <row r="16" spans="1:10" s="88" customFormat="1" ht="20.100000000000001" customHeight="1">
      <c r="A16" s="663" t="s">
        <v>793</v>
      </c>
      <c r="B16" s="683" t="s">
        <v>790</v>
      </c>
      <c r="C16" s="686"/>
      <c r="D16" s="684"/>
      <c r="E16" s="685" t="s">
        <v>789</v>
      </c>
      <c r="F16" s="681"/>
      <c r="G16" s="682"/>
      <c r="H16" s="685" t="s">
        <v>788</v>
      </c>
      <c r="I16" s="681"/>
      <c r="J16" s="682"/>
    </row>
    <row r="17" spans="1:10" s="80" customFormat="1" ht="20.100000000000001" customHeight="1">
      <c r="A17" s="664"/>
      <c r="B17" s="691" t="s">
        <v>36</v>
      </c>
      <c r="C17" s="692"/>
      <c r="D17" s="693"/>
      <c r="E17" s="677" t="s">
        <v>37</v>
      </c>
      <c r="F17" s="678"/>
      <c r="G17" s="679"/>
      <c r="H17" s="677" t="s">
        <v>38</v>
      </c>
      <c r="I17" s="678"/>
      <c r="J17" s="679"/>
    </row>
    <row r="18" spans="1:10" s="103" customFormat="1" ht="20.100000000000001" customHeight="1">
      <c r="A18" s="664"/>
      <c r="B18" s="565" t="s">
        <v>787</v>
      </c>
      <c r="C18" s="683" t="s">
        <v>505</v>
      </c>
      <c r="D18" s="684"/>
      <c r="E18" s="456" t="s">
        <v>787</v>
      </c>
      <c r="F18" s="685" t="s">
        <v>505</v>
      </c>
      <c r="G18" s="682"/>
      <c r="H18" s="456" t="s">
        <v>787</v>
      </c>
      <c r="I18" s="685" t="s">
        <v>505</v>
      </c>
      <c r="J18" s="682"/>
    </row>
    <row r="19" spans="1:10" s="437" customFormat="1" ht="20.100000000000001" customHeight="1">
      <c r="A19" s="665"/>
      <c r="B19" s="560" t="s">
        <v>7</v>
      </c>
      <c r="C19" s="465" t="s">
        <v>8</v>
      </c>
      <c r="D19" s="454" t="s">
        <v>792</v>
      </c>
      <c r="E19" s="457" t="s">
        <v>7</v>
      </c>
      <c r="F19" s="458" t="s">
        <v>8</v>
      </c>
      <c r="G19" s="454" t="s">
        <v>792</v>
      </c>
      <c r="H19" s="457" t="s">
        <v>7</v>
      </c>
      <c r="I19" s="564" t="s">
        <v>8</v>
      </c>
      <c r="J19" s="454" t="s">
        <v>792</v>
      </c>
    </row>
    <row r="20" spans="1:10" s="91" customFormat="1" ht="39" customHeight="1">
      <c r="A20" s="72">
        <v>2016</v>
      </c>
      <c r="B20" s="561">
        <v>5</v>
      </c>
      <c r="C20" s="561">
        <v>12.2</v>
      </c>
      <c r="D20" s="561">
        <v>244</v>
      </c>
      <c r="E20" s="561" t="s">
        <v>21</v>
      </c>
      <c r="F20" s="561" t="s">
        <v>21</v>
      </c>
      <c r="G20" s="561" t="s">
        <v>21</v>
      </c>
      <c r="H20" s="561" t="s">
        <v>21</v>
      </c>
      <c r="I20" s="561" t="s">
        <v>21</v>
      </c>
      <c r="J20" s="566" t="s">
        <v>21</v>
      </c>
    </row>
    <row r="21" spans="1:10" s="91" customFormat="1" ht="39" customHeight="1">
      <c r="A21" s="72">
        <v>2017</v>
      </c>
      <c r="B21" s="561">
        <v>1</v>
      </c>
      <c r="C21" s="561">
        <v>2.5</v>
      </c>
      <c r="D21" s="561">
        <v>250</v>
      </c>
      <c r="E21" s="561" t="s">
        <v>21</v>
      </c>
      <c r="F21" s="561" t="s">
        <v>21</v>
      </c>
      <c r="G21" s="561" t="s">
        <v>21</v>
      </c>
      <c r="H21" s="561" t="s">
        <v>21</v>
      </c>
      <c r="I21" s="561" t="s">
        <v>21</v>
      </c>
      <c r="J21" s="566" t="s">
        <v>21</v>
      </c>
    </row>
    <row r="22" spans="1:10" s="91" customFormat="1" ht="39" customHeight="1">
      <c r="A22" s="72">
        <v>2018</v>
      </c>
      <c r="B22" s="561">
        <v>1</v>
      </c>
      <c r="C22" s="561">
        <v>3</v>
      </c>
      <c r="D22" s="561">
        <v>300</v>
      </c>
      <c r="E22" s="561" t="s">
        <v>21</v>
      </c>
      <c r="F22" s="561" t="s">
        <v>21</v>
      </c>
      <c r="G22" s="561" t="s">
        <v>21</v>
      </c>
      <c r="H22" s="561" t="s">
        <v>21</v>
      </c>
      <c r="I22" s="561" t="s">
        <v>21</v>
      </c>
      <c r="J22" s="566" t="s">
        <v>21</v>
      </c>
    </row>
    <row r="23" spans="1:10" s="91" customFormat="1" ht="39" customHeight="1">
      <c r="A23" s="72">
        <v>2019</v>
      </c>
      <c r="B23" s="561">
        <v>0.4</v>
      </c>
      <c r="C23" s="561">
        <v>1</v>
      </c>
      <c r="D23" s="561">
        <v>250</v>
      </c>
      <c r="E23" s="561">
        <v>0.1</v>
      </c>
      <c r="F23" s="592">
        <v>7.0000000000000007E-2</v>
      </c>
      <c r="G23" s="561">
        <v>70</v>
      </c>
      <c r="H23" s="561">
        <v>2.8</v>
      </c>
      <c r="I23" s="561">
        <v>3.4</v>
      </c>
      <c r="J23" s="566">
        <v>121.5</v>
      </c>
    </row>
    <row r="24" spans="1:10" s="91" customFormat="1" ht="39" customHeight="1">
      <c r="A24" s="72">
        <v>2020</v>
      </c>
      <c r="B24" s="562">
        <v>0.3</v>
      </c>
      <c r="C24" s="562">
        <v>1</v>
      </c>
      <c r="D24" s="562">
        <v>333.40000000000003</v>
      </c>
      <c r="E24" s="562">
        <v>0.1</v>
      </c>
      <c r="F24" s="562">
        <v>0.1</v>
      </c>
      <c r="G24" s="562">
        <v>100</v>
      </c>
      <c r="H24" s="562">
        <v>3</v>
      </c>
      <c r="I24" s="562">
        <v>3.8</v>
      </c>
      <c r="J24" s="568">
        <v>126.69999999999999</v>
      </c>
    </row>
    <row r="25" spans="1:10" s="91" customFormat="1" ht="39" customHeight="1">
      <c r="A25" s="74">
        <v>2021</v>
      </c>
      <c r="B25" s="563">
        <v>0.41</v>
      </c>
      <c r="C25" s="563">
        <v>1.2</v>
      </c>
      <c r="D25" s="563">
        <v>292.7</v>
      </c>
      <c r="E25" s="593">
        <v>0.08</v>
      </c>
      <c r="F25" s="563">
        <v>0.1</v>
      </c>
      <c r="G25" s="563">
        <v>125</v>
      </c>
      <c r="H25" s="563">
        <v>2.2999999999999998</v>
      </c>
      <c r="I25" s="563">
        <v>3.1</v>
      </c>
      <c r="J25" s="567">
        <v>135</v>
      </c>
    </row>
    <row r="26" spans="1:10" s="105" customFormat="1" ht="15.95" customHeight="1">
      <c r="A26" s="30" t="s">
        <v>39</v>
      </c>
      <c r="B26" s="83"/>
      <c r="C26" s="83"/>
      <c r="D26" s="83"/>
      <c r="E26" s="104"/>
      <c r="F26" s="708"/>
      <c r="G26" s="708"/>
      <c r="H26" s="708"/>
      <c r="I26" s="708"/>
      <c r="J26" s="708"/>
    </row>
  </sheetData>
  <mergeCells count="33">
    <mergeCell ref="F26:J26"/>
    <mergeCell ref="C13:D13"/>
    <mergeCell ref="B16:D16"/>
    <mergeCell ref="E16:G16"/>
    <mergeCell ref="H16:J16"/>
    <mergeCell ref="B17:D17"/>
    <mergeCell ref="E17:G17"/>
    <mergeCell ref="H17:J17"/>
    <mergeCell ref="C14:D14"/>
    <mergeCell ref="C15:D15"/>
    <mergeCell ref="A3:J3"/>
    <mergeCell ref="A4:J4"/>
    <mergeCell ref="A5:C5"/>
    <mergeCell ref="D5:H5"/>
    <mergeCell ref="I5:J5"/>
    <mergeCell ref="E6:G6"/>
    <mergeCell ref="H6:J6"/>
    <mergeCell ref="B7:D7"/>
    <mergeCell ref="E7:G7"/>
    <mergeCell ref="H7:J7"/>
    <mergeCell ref="A6:A9"/>
    <mergeCell ref="A16:A19"/>
    <mergeCell ref="C8:D8"/>
    <mergeCell ref="C9:D9"/>
    <mergeCell ref="B6:D6"/>
    <mergeCell ref="C11:D11"/>
    <mergeCell ref="C10:D10"/>
    <mergeCell ref="C12:D12"/>
    <mergeCell ref="I8:J8"/>
    <mergeCell ref="F8:G8"/>
    <mergeCell ref="I18:J18"/>
    <mergeCell ref="F18:G18"/>
    <mergeCell ref="C18:D18"/>
  </mergeCells>
  <phoneticPr fontId="10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="70" zoomScaleSheetLayoutView="70" workbookViewId="0">
      <selection activeCell="A2" sqref="A2"/>
    </sheetView>
  </sheetViews>
  <sheetFormatPr defaultColWidth="8.75" defaultRowHeight="15.75"/>
  <cols>
    <col min="1" max="1" width="9.875" style="279" customWidth="1"/>
    <col min="2" max="2" width="10.125" style="279" customWidth="1"/>
    <col min="3" max="3" width="9.625" style="279" customWidth="1"/>
    <col min="4" max="4" width="10.125" style="279" customWidth="1"/>
    <col min="5" max="5" width="9.625" style="279" customWidth="1"/>
    <col min="6" max="6" width="8.125" style="279" customWidth="1"/>
    <col min="7" max="8" width="9.625" style="279" customWidth="1"/>
    <col min="9" max="9" width="8.125" style="279" customWidth="1"/>
    <col min="10" max="16384" width="8.75" style="286"/>
  </cols>
  <sheetData>
    <row r="1" spans="1:9" ht="5.0999999999999996" customHeight="1"/>
    <row r="2" spans="1:9" ht="50.1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9" s="436" customFormat="1" ht="21" customHeight="1">
      <c r="A3" s="728" t="s">
        <v>648</v>
      </c>
      <c r="B3" s="634"/>
      <c r="C3" s="634"/>
      <c r="D3" s="634"/>
      <c r="E3" s="634"/>
      <c r="F3" s="634"/>
      <c r="G3" s="634"/>
      <c r="H3" s="634"/>
      <c r="I3" s="634"/>
    </row>
    <row r="4" spans="1:9" s="436" customFormat="1" ht="20.100000000000001" customHeight="1">
      <c r="A4" s="729" t="s">
        <v>40</v>
      </c>
      <c r="B4" s="636"/>
      <c r="C4" s="636"/>
      <c r="D4" s="636"/>
      <c r="E4" s="636"/>
      <c r="F4" s="636"/>
      <c r="G4" s="636"/>
      <c r="H4" s="636"/>
      <c r="I4" s="636"/>
    </row>
    <row r="5" spans="1:9" ht="20.100000000000001" customHeight="1">
      <c r="A5" s="337" t="s">
        <v>41</v>
      </c>
      <c r="B5" s="78"/>
      <c r="C5" s="78"/>
      <c r="D5" s="78"/>
      <c r="E5" s="106"/>
      <c r="F5" s="78"/>
      <c r="G5" s="694" t="s">
        <v>42</v>
      </c>
      <c r="H5" s="694"/>
      <c r="I5" s="694"/>
    </row>
    <row r="6" spans="1:9" s="79" customFormat="1" ht="19.5" customHeight="1">
      <c r="A6" s="663" t="s">
        <v>645</v>
      </c>
      <c r="B6" s="683" t="s">
        <v>649</v>
      </c>
      <c r="C6" s="684"/>
      <c r="D6" s="683" t="s">
        <v>646</v>
      </c>
      <c r="E6" s="686"/>
      <c r="F6" s="684"/>
      <c r="G6" s="455" t="s">
        <v>647</v>
      </c>
      <c r="H6" s="449"/>
      <c r="I6" s="375"/>
    </row>
    <row r="7" spans="1:9" s="107" customFormat="1" ht="19.5" customHeight="1">
      <c r="A7" s="664"/>
      <c r="B7" s="691" t="s">
        <v>43</v>
      </c>
      <c r="C7" s="693"/>
      <c r="D7" s="691" t="s">
        <v>44</v>
      </c>
      <c r="E7" s="692"/>
      <c r="F7" s="693"/>
      <c r="G7" s="466" t="s">
        <v>45</v>
      </c>
      <c r="H7" s="458"/>
      <c r="I7" s="400"/>
    </row>
    <row r="8" spans="1:9" s="79" customFormat="1" ht="19.5" customHeight="1">
      <c r="A8" s="664"/>
      <c r="B8" s="447" t="s">
        <v>774</v>
      </c>
      <c r="C8" s="377" t="s">
        <v>775</v>
      </c>
      <c r="D8" s="378" t="s">
        <v>774</v>
      </c>
      <c r="E8" s="396" t="s">
        <v>775</v>
      </c>
      <c r="F8" s="467"/>
      <c r="G8" s="378" t="s">
        <v>774</v>
      </c>
      <c r="H8" s="396" t="s">
        <v>775</v>
      </c>
      <c r="I8" s="467"/>
    </row>
    <row r="9" spans="1:9" s="107" customFormat="1" ht="19.5" customHeight="1">
      <c r="A9" s="665"/>
      <c r="B9" s="451" t="s">
        <v>7</v>
      </c>
      <c r="C9" s="463" t="s">
        <v>8</v>
      </c>
      <c r="D9" s="451" t="s">
        <v>7</v>
      </c>
      <c r="E9" s="466" t="s">
        <v>8</v>
      </c>
      <c r="F9" s="454" t="s">
        <v>20</v>
      </c>
      <c r="G9" s="451" t="s">
        <v>7</v>
      </c>
      <c r="H9" s="466" t="s">
        <v>8</v>
      </c>
      <c r="I9" s="454" t="s">
        <v>20</v>
      </c>
    </row>
    <row r="10" spans="1:9" s="51" customFormat="1" ht="41.1" customHeight="1">
      <c r="A10" s="72">
        <v>2016</v>
      </c>
      <c r="B10" s="330">
        <v>115.6</v>
      </c>
      <c r="C10" s="330">
        <v>195.6</v>
      </c>
      <c r="D10" s="330">
        <v>113.8</v>
      </c>
      <c r="E10" s="330">
        <v>194.1</v>
      </c>
      <c r="F10" s="330">
        <v>170.57</v>
      </c>
      <c r="G10" s="330">
        <v>1</v>
      </c>
      <c r="H10" s="330">
        <v>0.9</v>
      </c>
      <c r="I10" s="338">
        <v>90</v>
      </c>
    </row>
    <row r="11" spans="1:9" s="51" customFormat="1" ht="41.1" customHeight="1">
      <c r="A11" s="72">
        <v>2017</v>
      </c>
      <c r="B11" s="330">
        <v>89.2</v>
      </c>
      <c r="C11" s="330">
        <v>139.80000000000001</v>
      </c>
      <c r="D11" s="330">
        <v>87.6</v>
      </c>
      <c r="E11" s="330">
        <v>138.4</v>
      </c>
      <c r="F11" s="330">
        <v>158</v>
      </c>
      <c r="G11" s="330">
        <v>1.1000000000000001</v>
      </c>
      <c r="H11" s="330">
        <v>1</v>
      </c>
      <c r="I11" s="338">
        <v>90.910000000000011</v>
      </c>
    </row>
    <row r="12" spans="1:9" s="51" customFormat="1" ht="41.1" customHeight="1">
      <c r="A12" s="72">
        <v>2018</v>
      </c>
      <c r="B12" s="330">
        <v>89.2</v>
      </c>
      <c r="C12" s="330">
        <v>141.6</v>
      </c>
      <c r="D12" s="330">
        <v>87.6</v>
      </c>
      <c r="E12" s="330">
        <v>140</v>
      </c>
      <c r="F12" s="330">
        <v>159.82</v>
      </c>
      <c r="G12" s="330">
        <v>1</v>
      </c>
      <c r="H12" s="330">
        <v>1</v>
      </c>
      <c r="I12" s="338">
        <v>100</v>
      </c>
    </row>
    <row r="13" spans="1:9" s="52" customFormat="1" ht="41.1" customHeight="1">
      <c r="A13" s="72">
        <v>2019</v>
      </c>
      <c r="B13" s="330">
        <v>34.799999999999997</v>
      </c>
      <c r="C13" s="330">
        <v>53.3</v>
      </c>
      <c r="D13" s="330">
        <v>33.4</v>
      </c>
      <c r="E13" s="330">
        <v>51.9</v>
      </c>
      <c r="F13" s="330">
        <v>155.38999999999999</v>
      </c>
      <c r="G13" s="330">
        <v>0.9</v>
      </c>
      <c r="H13" s="330">
        <v>1</v>
      </c>
      <c r="I13" s="338">
        <v>111.12</v>
      </c>
    </row>
    <row r="14" spans="1:9" s="51" customFormat="1" ht="41.1" customHeight="1">
      <c r="A14" s="72">
        <v>2020</v>
      </c>
      <c r="B14" s="331">
        <v>26.8</v>
      </c>
      <c r="C14" s="331">
        <v>41.2</v>
      </c>
      <c r="D14" s="331">
        <v>25.9</v>
      </c>
      <c r="E14" s="331">
        <v>39.9</v>
      </c>
      <c r="F14" s="331">
        <v>154.06</v>
      </c>
      <c r="G14" s="331">
        <v>0.6</v>
      </c>
      <c r="H14" s="331">
        <v>1</v>
      </c>
      <c r="I14" s="341">
        <v>166.67</v>
      </c>
    </row>
    <row r="15" spans="1:9" s="52" customFormat="1" ht="41.1" customHeight="1">
      <c r="A15" s="74">
        <v>2021</v>
      </c>
      <c r="B15" s="332">
        <v>21</v>
      </c>
      <c r="C15" s="332">
        <v>39.5</v>
      </c>
      <c r="D15" s="332">
        <v>20</v>
      </c>
      <c r="E15" s="332">
        <v>38</v>
      </c>
      <c r="F15" s="332">
        <v>190</v>
      </c>
      <c r="G15" s="332">
        <v>0.5</v>
      </c>
      <c r="H15" s="332">
        <v>1</v>
      </c>
      <c r="I15" s="340">
        <v>200</v>
      </c>
    </row>
    <row r="16" spans="1:9" s="25" customFormat="1" ht="19.5" customHeight="1">
      <c r="A16" s="663" t="s">
        <v>455</v>
      </c>
      <c r="B16" s="680" t="s">
        <v>650</v>
      </c>
      <c r="C16" s="681"/>
      <c r="D16" s="682"/>
      <c r="E16" s="690" t="s">
        <v>651</v>
      </c>
      <c r="F16" s="737"/>
      <c r="G16" s="737"/>
      <c r="H16" s="737"/>
      <c r="I16" s="738"/>
    </row>
    <row r="17" spans="1:9" s="127" customFormat="1" ht="19.5" customHeight="1">
      <c r="A17" s="664"/>
      <c r="B17" s="677" t="s">
        <v>46</v>
      </c>
      <c r="C17" s="678"/>
      <c r="D17" s="679"/>
      <c r="E17" s="691" t="s">
        <v>47</v>
      </c>
      <c r="F17" s="692"/>
      <c r="G17" s="692"/>
      <c r="H17" s="692"/>
      <c r="I17" s="693"/>
    </row>
    <row r="18" spans="1:9" s="25" customFormat="1" ht="19.5" customHeight="1">
      <c r="A18" s="664"/>
      <c r="B18" s="468" t="s">
        <v>774</v>
      </c>
      <c r="C18" s="469" t="s">
        <v>775</v>
      </c>
      <c r="D18" s="470"/>
      <c r="E18" s="722" t="s">
        <v>774</v>
      </c>
      <c r="F18" s="724"/>
      <c r="G18" s="471" t="s">
        <v>775</v>
      </c>
      <c r="H18" s="395"/>
      <c r="I18" s="378"/>
    </row>
    <row r="19" spans="1:9" s="127" customFormat="1" ht="19.5" customHeight="1">
      <c r="A19" s="665"/>
      <c r="B19" s="452" t="s">
        <v>7</v>
      </c>
      <c r="C19" s="453" t="s">
        <v>8</v>
      </c>
      <c r="D19" s="430" t="s">
        <v>20</v>
      </c>
      <c r="E19" s="691" t="s">
        <v>7</v>
      </c>
      <c r="F19" s="693"/>
      <c r="G19" s="472" t="s">
        <v>8</v>
      </c>
      <c r="H19" s="735" t="s">
        <v>20</v>
      </c>
      <c r="I19" s="736"/>
    </row>
    <row r="20" spans="1:9" s="28" customFormat="1" ht="41.1" customHeight="1">
      <c r="A20" s="72">
        <v>2016</v>
      </c>
      <c r="B20" s="330">
        <v>0.8</v>
      </c>
      <c r="C20" s="330">
        <v>0.6</v>
      </c>
      <c r="D20" s="330">
        <v>75</v>
      </c>
      <c r="E20" s="721" t="s">
        <v>452</v>
      </c>
      <c r="F20" s="721"/>
      <c r="G20" s="330" t="s">
        <v>452</v>
      </c>
      <c r="H20" s="721" t="s">
        <v>452</v>
      </c>
      <c r="I20" s="741"/>
    </row>
    <row r="21" spans="1:9" s="28" customFormat="1" ht="41.1" customHeight="1">
      <c r="A21" s="72">
        <v>2017</v>
      </c>
      <c r="B21" s="330">
        <v>0.5</v>
      </c>
      <c r="C21" s="330">
        <v>0.4</v>
      </c>
      <c r="D21" s="330">
        <v>80</v>
      </c>
      <c r="E21" s="689" t="s">
        <v>452</v>
      </c>
      <c r="F21" s="689"/>
      <c r="G21" s="330" t="s">
        <v>452</v>
      </c>
      <c r="H21" s="689" t="s">
        <v>452</v>
      </c>
      <c r="I21" s="740"/>
    </row>
    <row r="22" spans="1:9" s="28" customFormat="1" ht="41.1" customHeight="1">
      <c r="A22" s="72">
        <v>2018</v>
      </c>
      <c r="B22" s="330">
        <v>0.6</v>
      </c>
      <c r="C22" s="330">
        <v>0.6</v>
      </c>
      <c r="D22" s="330">
        <v>100</v>
      </c>
      <c r="E22" s="689" t="s">
        <v>452</v>
      </c>
      <c r="F22" s="689"/>
      <c r="G22" s="330" t="s">
        <v>452</v>
      </c>
      <c r="H22" s="689" t="s">
        <v>452</v>
      </c>
      <c r="I22" s="740"/>
    </row>
    <row r="23" spans="1:9" s="28" customFormat="1" ht="41.1" customHeight="1">
      <c r="A23" s="72">
        <v>2019</v>
      </c>
      <c r="B23" s="330">
        <v>0.5</v>
      </c>
      <c r="C23" s="330">
        <v>0.4</v>
      </c>
      <c r="D23" s="330">
        <v>80</v>
      </c>
      <c r="E23" s="689" t="s">
        <v>452</v>
      </c>
      <c r="F23" s="689"/>
      <c r="G23" s="330" t="s">
        <v>452</v>
      </c>
      <c r="H23" s="689" t="s">
        <v>452</v>
      </c>
      <c r="I23" s="740"/>
    </row>
    <row r="24" spans="1:9" s="28" customFormat="1" ht="41.1" customHeight="1">
      <c r="A24" s="72">
        <v>2020</v>
      </c>
      <c r="B24" s="331">
        <v>0.3</v>
      </c>
      <c r="C24" s="331">
        <v>0.3</v>
      </c>
      <c r="D24" s="331">
        <v>100</v>
      </c>
      <c r="E24" s="689" t="s">
        <v>452</v>
      </c>
      <c r="F24" s="689"/>
      <c r="G24" s="330" t="s">
        <v>452</v>
      </c>
      <c r="H24" s="689" t="s">
        <v>452</v>
      </c>
      <c r="I24" s="740"/>
    </row>
    <row r="25" spans="1:9" s="28" customFormat="1" ht="41.1" customHeight="1">
      <c r="A25" s="74">
        <v>2021</v>
      </c>
      <c r="B25" s="594">
        <v>0.1</v>
      </c>
      <c r="C25" s="596">
        <v>0.12</v>
      </c>
      <c r="D25" s="594">
        <v>120</v>
      </c>
      <c r="E25" s="734">
        <v>0.4</v>
      </c>
      <c r="F25" s="734"/>
      <c r="G25" s="595">
        <v>0.4</v>
      </c>
      <c r="H25" s="734">
        <v>100</v>
      </c>
      <c r="I25" s="739"/>
    </row>
    <row r="26" spans="1:9" ht="15.95" customHeight="1">
      <c r="A26" s="30" t="s">
        <v>48</v>
      </c>
      <c r="B26" s="35"/>
      <c r="C26" s="35"/>
      <c r="D26" s="35"/>
      <c r="E26" s="708"/>
      <c r="F26" s="708"/>
      <c r="G26" s="708"/>
      <c r="H26" s="708"/>
      <c r="I26" s="708"/>
    </row>
  </sheetData>
  <mergeCells count="29">
    <mergeCell ref="H19:I19"/>
    <mergeCell ref="E26:I26"/>
    <mergeCell ref="B7:C7"/>
    <mergeCell ref="D7:F7"/>
    <mergeCell ref="B16:D16"/>
    <mergeCell ref="E16:I16"/>
    <mergeCell ref="B17:D17"/>
    <mergeCell ref="E17:I17"/>
    <mergeCell ref="H25:I25"/>
    <mergeCell ref="H24:I24"/>
    <mergeCell ref="H23:I23"/>
    <mergeCell ref="H22:I22"/>
    <mergeCell ref="H21:I21"/>
    <mergeCell ref="H20:I20"/>
    <mergeCell ref="A3:I3"/>
    <mergeCell ref="A4:I4"/>
    <mergeCell ref="G5:I5"/>
    <mergeCell ref="B6:C6"/>
    <mergeCell ref="D6:F6"/>
    <mergeCell ref="A6:A9"/>
    <mergeCell ref="A16:A19"/>
    <mergeCell ref="E25:F25"/>
    <mergeCell ref="E24:F24"/>
    <mergeCell ref="E23:F23"/>
    <mergeCell ref="E22:F22"/>
    <mergeCell ref="E21:F21"/>
    <mergeCell ref="E20:F20"/>
    <mergeCell ref="E18:F18"/>
    <mergeCell ref="E19:F19"/>
  </mergeCells>
  <phoneticPr fontId="10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="70" zoomScaleNormal="100" zoomScaleSheetLayoutView="70" workbookViewId="0">
      <selection activeCell="A2" sqref="A2"/>
    </sheetView>
  </sheetViews>
  <sheetFormatPr defaultColWidth="8.75" defaultRowHeight="15.75"/>
  <cols>
    <col min="1" max="1" width="10.625" style="279" customWidth="1"/>
    <col min="2" max="2" width="24.25" style="279" customWidth="1"/>
    <col min="3" max="3" width="15.125" style="279" customWidth="1"/>
    <col min="4" max="4" width="3.5" style="279" customWidth="1"/>
    <col min="5" max="6" width="15.5" style="279" customWidth="1"/>
    <col min="7" max="16384" width="8.75" style="286"/>
  </cols>
  <sheetData>
    <row r="1" spans="1:6" ht="5.0999999999999996" customHeight="1"/>
    <row r="2" spans="1:6" ht="50.1" customHeight="1">
      <c r="A2" s="15"/>
      <c r="B2" s="15"/>
      <c r="C2" s="15"/>
      <c r="D2" s="15"/>
      <c r="E2" s="15"/>
      <c r="F2" s="15"/>
    </row>
    <row r="3" spans="1:6" s="436" customFormat="1" ht="21" customHeight="1">
      <c r="A3" s="728" t="s">
        <v>653</v>
      </c>
      <c r="B3" s="728"/>
      <c r="C3" s="728"/>
      <c r="D3" s="728"/>
      <c r="E3" s="728"/>
      <c r="F3" s="728"/>
    </row>
    <row r="4" spans="1:6" s="436" customFormat="1" ht="20.100000000000001" customHeight="1">
      <c r="A4" s="729" t="s">
        <v>49</v>
      </c>
      <c r="B4" s="729"/>
      <c r="C4" s="729"/>
      <c r="D4" s="729"/>
      <c r="E4" s="729"/>
      <c r="F4" s="729"/>
    </row>
    <row r="5" spans="1:6" ht="20.100000000000001" customHeight="1">
      <c r="A5" s="337" t="s">
        <v>15</v>
      </c>
      <c r="B5" s="325"/>
      <c r="C5" s="751"/>
      <c r="D5" s="751"/>
      <c r="E5" s="78"/>
      <c r="F5" s="326" t="s">
        <v>50</v>
      </c>
    </row>
    <row r="6" spans="1:6" s="79" customFormat="1" ht="21" customHeight="1">
      <c r="A6" s="663" t="s">
        <v>455</v>
      </c>
      <c r="B6" s="752" t="s">
        <v>799</v>
      </c>
      <c r="C6" s="753"/>
      <c r="D6" s="753"/>
      <c r="E6" s="753"/>
      <c r="F6" s="754"/>
    </row>
    <row r="7" spans="1:6" s="79" customFormat="1" ht="21" customHeight="1">
      <c r="A7" s="664"/>
      <c r="B7" s="744" t="s">
        <v>796</v>
      </c>
      <c r="C7" s="683" t="s">
        <v>794</v>
      </c>
      <c r="D7" s="746"/>
      <c r="E7" s="746"/>
      <c r="F7" s="747"/>
    </row>
    <row r="8" spans="1:6" s="79" customFormat="1" ht="21" customHeight="1">
      <c r="A8" s="665"/>
      <c r="B8" s="745"/>
      <c r="C8" s="748"/>
      <c r="D8" s="749"/>
      <c r="E8" s="749"/>
      <c r="F8" s="750"/>
    </row>
    <row r="9" spans="1:6" s="81" customFormat="1" ht="26.1" customHeight="1">
      <c r="A9" s="120">
        <v>2016</v>
      </c>
      <c r="B9" s="330">
        <v>16</v>
      </c>
      <c r="C9" s="721">
        <v>264</v>
      </c>
      <c r="D9" s="721"/>
      <c r="E9" s="721"/>
      <c r="F9" s="741"/>
    </row>
    <row r="10" spans="1:6" s="81" customFormat="1" ht="26.1" customHeight="1">
      <c r="A10" s="120">
        <v>2017</v>
      </c>
      <c r="B10" s="330">
        <v>15</v>
      </c>
      <c r="C10" s="689">
        <v>243</v>
      </c>
      <c r="D10" s="689"/>
      <c r="E10" s="689"/>
      <c r="F10" s="740"/>
    </row>
    <row r="11" spans="1:6" s="81" customFormat="1" ht="26.1" customHeight="1">
      <c r="A11" s="120">
        <v>2018</v>
      </c>
      <c r="B11" s="330">
        <v>15</v>
      </c>
      <c r="C11" s="689">
        <v>240</v>
      </c>
      <c r="D11" s="689"/>
      <c r="E11" s="689"/>
      <c r="F11" s="740"/>
    </row>
    <row r="12" spans="1:6" s="117" customFormat="1" ht="26.1" customHeight="1">
      <c r="A12" s="120">
        <v>2019</v>
      </c>
      <c r="B12" s="330">
        <v>17</v>
      </c>
      <c r="C12" s="689">
        <v>281</v>
      </c>
      <c r="D12" s="689"/>
      <c r="E12" s="689"/>
      <c r="F12" s="740"/>
    </row>
    <row r="13" spans="1:6" s="81" customFormat="1" ht="26.1" customHeight="1">
      <c r="A13" s="120">
        <v>2020</v>
      </c>
      <c r="B13" s="331">
        <v>13</v>
      </c>
      <c r="C13" s="715">
        <v>226</v>
      </c>
      <c r="D13" s="715"/>
      <c r="E13" s="715"/>
      <c r="F13" s="743"/>
    </row>
    <row r="14" spans="1:6" s="117" customFormat="1" ht="26.1" customHeight="1">
      <c r="A14" s="121">
        <v>2021</v>
      </c>
      <c r="B14" s="123">
        <v>10</v>
      </c>
      <c r="C14" s="716">
        <v>168</v>
      </c>
      <c r="D14" s="716"/>
      <c r="E14" s="716"/>
      <c r="F14" s="742"/>
    </row>
    <row r="15" spans="1:6" s="25" customFormat="1" ht="21" customHeight="1">
      <c r="A15" s="663" t="s">
        <v>652</v>
      </c>
      <c r="B15" s="755" t="s">
        <v>795</v>
      </c>
      <c r="C15" s="755"/>
      <c r="D15" s="755"/>
      <c r="E15" s="755"/>
      <c r="F15" s="756"/>
    </row>
    <row r="16" spans="1:6" s="25" customFormat="1" ht="21" customHeight="1">
      <c r="A16" s="664"/>
      <c r="B16" s="682" t="s">
        <v>796</v>
      </c>
      <c r="C16" s="683" t="s">
        <v>797</v>
      </c>
      <c r="D16" s="686"/>
      <c r="E16" s="686"/>
      <c r="F16" s="684"/>
    </row>
    <row r="17" spans="1:6" s="25" customFormat="1" ht="21" customHeight="1">
      <c r="A17" s="665"/>
      <c r="B17" s="679"/>
      <c r="C17" s="674"/>
      <c r="D17" s="673"/>
      <c r="E17" s="735" t="s">
        <v>475</v>
      </c>
      <c r="F17" s="736"/>
    </row>
    <row r="18" spans="1:6" s="28" customFormat="1" ht="26.1" customHeight="1">
      <c r="A18" s="120">
        <v>2016</v>
      </c>
      <c r="B18" s="330">
        <v>12</v>
      </c>
      <c r="C18" s="721">
        <v>188.4</v>
      </c>
      <c r="D18" s="721"/>
      <c r="E18" s="721">
        <v>1570</v>
      </c>
      <c r="F18" s="741"/>
    </row>
    <row r="19" spans="1:6" s="28" customFormat="1" ht="26.1" customHeight="1">
      <c r="A19" s="120">
        <v>2017</v>
      </c>
      <c r="B19" s="330">
        <v>12</v>
      </c>
      <c r="C19" s="689">
        <v>186</v>
      </c>
      <c r="D19" s="689"/>
      <c r="E19" s="689">
        <v>1550</v>
      </c>
      <c r="F19" s="740"/>
    </row>
    <row r="20" spans="1:6" s="28" customFormat="1" ht="26.1" customHeight="1">
      <c r="A20" s="120">
        <v>2018</v>
      </c>
      <c r="B20" s="330">
        <v>12</v>
      </c>
      <c r="C20" s="689">
        <v>185</v>
      </c>
      <c r="D20" s="689"/>
      <c r="E20" s="689">
        <v>1541.67</v>
      </c>
      <c r="F20" s="740"/>
    </row>
    <row r="21" spans="1:6" s="69" customFormat="1" ht="26.1" customHeight="1">
      <c r="A21" s="120">
        <v>2019</v>
      </c>
      <c r="B21" s="330">
        <v>12</v>
      </c>
      <c r="C21" s="689">
        <v>186</v>
      </c>
      <c r="D21" s="689"/>
      <c r="E21" s="689">
        <v>1550</v>
      </c>
      <c r="F21" s="740"/>
    </row>
    <row r="22" spans="1:6" s="28" customFormat="1" ht="26.1" customHeight="1">
      <c r="A22" s="120">
        <v>2020</v>
      </c>
      <c r="B22" s="331">
        <v>10</v>
      </c>
      <c r="C22" s="715">
        <v>170</v>
      </c>
      <c r="D22" s="715"/>
      <c r="E22" s="715">
        <v>1700</v>
      </c>
      <c r="F22" s="743"/>
    </row>
    <row r="23" spans="1:6" s="69" customFormat="1" ht="26.1" customHeight="1">
      <c r="A23" s="122">
        <v>2021</v>
      </c>
      <c r="B23" s="563">
        <v>9</v>
      </c>
      <c r="C23" s="716">
        <v>150</v>
      </c>
      <c r="D23" s="716"/>
      <c r="E23" s="716">
        <v>1666</v>
      </c>
      <c r="F23" s="742"/>
    </row>
    <row r="24" spans="1:6" s="25" customFormat="1" ht="21" customHeight="1">
      <c r="A24" s="663" t="s">
        <v>455</v>
      </c>
      <c r="B24" s="752" t="s">
        <v>798</v>
      </c>
      <c r="C24" s="753"/>
      <c r="D24" s="753"/>
      <c r="E24" s="753"/>
      <c r="F24" s="754"/>
    </row>
    <row r="25" spans="1:6" s="25" customFormat="1" ht="21" customHeight="1">
      <c r="A25" s="664"/>
      <c r="B25" s="758" t="s">
        <v>796</v>
      </c>
      <c r="C25" s="683" t="s">
        <v>474</v>
      </c>
      <c r="D25" s="686"/>
      <c r="E25" s="686"/>
      <c r="F25" s="684"/>
    </row>
    <row r="26" spans="1:6" s="25" customFormat="1" ht="21" customHeight="1">
      <c r="A26" s="665"/>
      <c r="B26" s="759"/>
      <c r="C26" s="473"/>
      <c r="D26" s="451"/>
      <c r="E26" s="752" t="s">
        <v>475</v>
      </c>
      <c r="F26" s="754"/>
    </row>
    <row r="27" spans="1:6" s="28" customFormat="1" ht="26.1" customHeight="1">
      <c r="A27" s="120">
        <v>2016</v>
      </c>
      <c r="B27" s="330">
        <v>4</v>
      </c>
      <c r="C27" s="721">
        <v>75.599999999999994</v>
      </c>
      <c r="D27" s="721"/>
      <c r="E27" s="721">
        <v>1890</v>
      </c>
      <c r="F27" s="741"/>
    </row>
    <row r="28" spans="1:6" s="28" customFormat="1" ht="26.1" customHeight="1">
      <c r="A28" s="120">
        <v>2017</v>
      </c>
      <c r="B28" s="330">
        <v>3</v>
      </c>
      <c r="C28" s="689">
        <v>57</v>
      </c>
      <c r="D28" s="689"/>
      <c r="E28" s="689">
        <v>1900</v>
      </c>
      <c r="F28" s="740"/>
    </row>
    <row r="29" spans="1:6" s="28" customFormat="1" ht="26.1" customHeight="1">
      <c r="A29" s="120">
        <v>2018</v>
      </c>
      <c r="B29" s="330">
        <v>3</v>
      </c>
      <c r="C29" s="689">
        <v>55</v>
      </c>
      <c r="D29" s="689"/>
      <c r="E29" s="689">
        <v>1833.34</v>
      </c>
      <c r="F29" s="740"/>
    </row>
    <row r="30" spans="1:6" s="28" customFormat="1" ht="26.1" customHeight="1">
      <c r="A30" s="120">
        <v>2019</v>
      </c>
      <c r="B30" s="330">
        <v>5</v>
      </c>
      <c r="C30" s="689">
        <v>95</v>
      </c>
      <c r="D30" s="689"/>
      <c r="E30" s="689">
        <v>1900</v>
      </c>
      <c r="F30" s="740"/>
    </row>
    <row r="31" spans="1:6" s="28" customFormat="1" ht="26.1" customHeight="1">
      <c r="A31" s="120">
        <v>2020</v>
      </c>
      <c r="B31" s="331">
        <v>3</v>
      </c>
      <c r="C31" s="715">
        <v>56</v>
      </c>
      <c r="D31" s="715"/>
      <c r="E31" s="715">
        <v>1866.67</v>
      </c>
      <c r="F31" s="743"/>
    </row>
    <row r="32" spans="1:6" s="28" customFormat="1" ht="26.1" customHeight="1">
      <c r="A32" s="122">
        <v>2021</v>
      </c>
      <c r="B32" s="563">
        <v>1</v>
      </c>
      <c r="C32" s="716">
        <v>18</v>
      </c>
      <c r="D32" s="716"/>
      <c r="E32" s="716">
        <v>1800</v>
      </c>
      <c r="F32" s="742"/>
    </row>
    <row r="33" spans="1:6" ht="15.95" customHeight="1">
      <c r="A33" s="30" t="s">
        <v>51</v>
      </c>
      <c r="B33" s="118"/>
      <c r="C33" s="119"/>
      <c r="D33" s="124"/>
      <c r="E33" s="124"/>
      <c r="F33" s="124"/>
    </row>
    <row r="34" spans="1:6" ht="15.75" customHeight="1">
      <c r="D34" s="757"/>
      <c r="E34" s="757"/>
      <c r="F34" s="757"/>
    </row>
  </sheetData>
  <mergeCells count="49">
    <mergeCell ref="D34:F34"/>
    <mergeCell ref="B24:F24"/>
    <mergeCell ref="B25:B26"/>
    <mergeCell ref="C25:F25"/>
    <mergeCell ref="E26:F26"/>
    <mergeCell ref="C27:D27"/>
    <mergeCell ref="C28:D28"/>
    <mergeCell ref="C29:D29"/>
    <mergeCell ref="C30:D30"/>
    <mergeCell ref="C31:D31"/>
    <mergeCell ref="C32:D32"/>
    <mergeCell ref="E32:F32"/>
    <mergeCell ref="E31:F31"/>
    <mergeCell ref="E30:F30"/>
    <mergeCell ref="E29:F29"/>
    <mergeCell ref="E28:F28"/>
    <mergeCell ref="A3:F3"/>
    <mergeCell ref="A4:F4"/>
    <mergeCell ref="C5:D5"/>
    <mergeCell ref="B6:F6"/>
    <mergeCell ref="C17:D17"/>
    <mergeCell ref="E17:F17"/>
    <mergeCell ref="B15:F15"/>
    <mergeCell ref="B16:B17"/>
    <mergeCell ref="C16:F16"/>
    <mergeCell ref="E27:F27"/>
    <mergeCell ref="E23:F23"/>
    <mergeCell ref="E22:F22"/>
    <mergeCell ref="E21:F21"/>
    <mergeCell ref="A24:A26"/>
    <mergeCell ref="C23:D23"/>
    <mergeCell ref="C22:D22"/>
    <mergeCell ref="C21:D21"/>
    <mergeCell ref="E20:F20"/>
    <mergeCell ref="E19:F19"/>
    <mergeCell ref="E18:F18"/>
    <mergeCell ref="A6:A8"/>
    <mergeCell ref="A15:A17"/>
    <mergeCell ref="C18:D18"/>
    <mergeCell ref="C19:D19"/>
    <mergeCell ref="C20:D20"/>
    <mergeCell ref="C14:F14"/>
    <mergeCell ref="C10:F10"/>
    <mergeCell ref="C11:F11"/>
    <mergeCell ref="C12:F12"/>
    <mergeCell ref="C13:F13"/>
    <mergeCell ref="C9:F9"/>
    <mergeCell ref="B7:B8"/>
    <mergeCell ref="C7:F8"/>
  </mergeCells>
  <phoneticPr fontId="10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27</vt:i4>
      </vt:variant>
      <vt:variant>
        <vt:lpstr>이름이 지정된 범위</vt:lpstr>
      </vt:variant>
      <vt:variant>
        <vt:i4>27</vt:i4>
      </vt:variant>
    </vt:vector>
  </HeadingPairs>
  <TitlesOfParts>
    <vt:vector size="54" baseType="lpstr">
      <vt:lpstr>1.농가및농가인구</vt:lpstr>
      <vt:lpstr>2.연령별농가인구</vt:lpstr>
      <vt:lpstr>3.경지면적</vt:lpstr>
      <vt:lpstr>4.경지규모별농가</vt:lpstr>
      <vt:lpstr>5.식량작물 생산량(정곡)</vt:lpstr>
      <vt:lpstr>5-1.미곡, 5-2.맥류</vt:lpstr>
      <vt:lpstr>5-3.잡곡</vt:lpstr>
      <vt:lpstr>5-4.두류</vt:lpstr>
      <vt:lpstr>5-5.서류</vt:lpstr>
      <vt:lpstr>6.채소류생산량</vt:lpstr>
      <vt:lpstr>7.특용작물생산량</vt:lpstr>
      <vt:lpstr>8.과실류생산량</vt:lpstr>
      <vt:lpstr>9.농업용기계보유</vt:lpstr>
      <vt:lpstr>10.가축사육</vt:lpstr>
      <vt:lpstr>11.가축전염병발생</vt:lpstr>
      <vt:lpstr>12.임산물생산량</vt:lpstr>
      <vt:lpstr>13.조림</vt:lpstr>
      <vt:lpstr>14.불법산림훼손피해현황</vt:lpstr>
      <vt:lpstr>15.어가및어가인구</vt:lpstr>
      <vt:lpstr>15.어가및어가인구(속)</vt:lpstr>
      <vt:lpstr>16.어선보유</vt:lpstr>
      <vt:lpstr>17.구획어업허가처분건수(5톤미만)</vt:lpstr>
      <vt:lpstr>18.수산물어획고</vt:lpstr>
      <vt:lpstr>19.수산물가공품생산고</vt:lpstr>
      <vt:lpstr>20.수산물 생산량 및 판매금액</vt:lpstr>
      <vt:lpstr>21.친환경농산물출하현황</vt:lpstr>
      <vt:lpstr>22.화훼류 재배현황</vt:lpstr>
      <vt:lpstr>'1.농가및농가인구'!Print_Area</vt:lpstr>
      <vt:lpstr>'10.가축사육'!Print_Area</vt:lpstr>
      <vt:lpstr>'11.가축전염병발생'!Print_Area</vt:lpstr>
      <vt:lpstr>'12.임산물생산량'!Print_Area</vt:lpstr>
      <vt:lpstr>'13.조림'!Print_Area</vt:lpstr>
      <vt:lpstr>'14.불법산림훼손피해현황'!Print_Area</vt:lpstr>
      <vt:lpstr>'15.어가및어가인구'!Print_Area</vt:lpstr>
      <vt:lpstr>'15.어가및어가인구(속)'!Print_Area</vt:lpstr>
      <vt:lpstr>'16.어선보유'!Print_Area</vt:lpstr>
      <vt:lpstr>'17.구획어업허가처분건수(5톤미만)'!Print_Area</vt:lpstr>
      <vt:lpstr>'18.수산물어획고'!Print_Area</vt:lpstr>
      <vt:lpstr>'19.수산물가공품생산고'!Print_Area</vt:lpstr>
      <vt:lpstr>'2.연령별농가인구'!Print_Area</vt:lpstr>
      <vt:lpstr>'20.수산물 생산량 및 판매금액'!Print_Area</vt:lpstr>
      <vt:lpstr>'21.친환경농산물출하현황'!Print_Area</vt:lpstr>
      <vt:lpstr>'22.화훼류 재배현황'!Print_Area</vt:lpstr>
      <vt:lpstr>'3.경지면적'!Print_Area</vt:lpstr>
      <vt:lpstr>'4.경지규모별농가'!Print_Area</vt:lpstr>
      <vt:lpstr>'5.식량작물 생산량(정곡)'!Print_Area</vt:lpstr>
      <vt:lpstr>'5-1.미곡, 5-2.맥류'!Print_Area</vt:lpstr>
      <vt:lpstr>'5-3.잡곡'!Print_Area</vt:lpstr>
      <vt:lpstr>'5-4.두류'!Print_Area</vt:lpstr>
      <vt:lpstr>'5-5.서류'!Print_Area</vt:lpstr>
      <vt:lpstr>'6.채소류생산량'!Print_Area</vt:lpstr>
      <vt:lpstr>'7.특용작물생산량'!Print_Area</vt:lpstr>
      <vt:lpstr>'8.과실류생산량'!Print_Area</vt:lpstr>
      <vt:lpstr>'9.농업용기계보유'!Print_Area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2023-04-24T01:12:52Z</cp:lastPrinted>
  <dcterms:created xsi:type="dcterms:W3CDTF">2019-11-13T06:35:54Z</dcterms:created>
  <dcterms:modified xsi:type="dcterms:W3CDTF">2023-04-24T06:52:48Z</dcterms:modified>
</cp:coreProperties>
</file>